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nojkumarpathak/Desktop/FY 2025-2026 Report/Annual Report /GOI Shared /"/>
    </mc:Choice>
  </mc:AlternateContent>
  <xr:revisionPtr revIDLastSave="0" documentId="13_ncr:1_{37FE0CE1-C7EB-DB42-96DD-B74090ACE07D}" xr6:coauthVersionLast="37" xr6:coauthVersionMax="47" xr10:uidLastSave="{00000000-0000-0000-0000-000000000000}"/>
  <workbookProtection workbookAlgorithmName="SHA-512" workbookHashValue="8iJeaaDt+jS2hsFxBgJBFFv3sbmq791937SY//7NNieWMvW43omMDl9bp9cbwWsTBCR/7IuIiSTwCe/FesvKWg==" workbookSaltValue="iqwQAn5+K3UNDixE6UqUEA==" workbookSpinCount="100000" lockStructure="1"/>
  <bookViews>
    <workbookView xWindow="0" yWindow="660" windowWidth="29400" windowHeight="18460" tabRatio="744" activeTab="5" xr2:uid="{00000000-000D-0000-FFFF-FFFF00000000}"/>
  </bookViews>
  <sheets>
    <sheet name="HDC 1" sheetId="23" r:id="rId1"/>
    <sheet name="ESB 1" sheetId="24" r:id="rId2"/>
    <sheet name="PTK 1" sheetId="25" r:id="rId3"/>
    <sheet name="SQAC-DQAC 1" sheetId="26" r:id="rId4"/>
    <sheet name="TRAINING 1" sheetId="28" r:id="rId5"/>
    <sheet name="CONDOM-BOX 1 Dist." sheetId="27" r:id="rId6"/>
  </sheets>
  <calcPr calcId="179021"/>
</workbook>
</file>

<file path=xl/calcChain.xml><?xml version="1.0" encoding="utf-8"?>
<calcChain xmlns="http://schemas.openxmlformats.org/spreadsheetml/2006/main">
  <c r="F44" i="26" l="1"/>
  <c r="G44" i="26"/>
  <c r="H44" i="26"/>
  <c r="I44" i="26"/>
  <c r="J44" i="26"/>
  <c r="K44" i="26"/>
  <c r="L44" i="26"/>
  <c r="M44" i="26"/>
  <c r="N44" i="26"/>
  <c r="O44" i="26"/>
  <c r="P44" i="26"/>
  <c r="Q44" i="26"/>
  <c r="R44" i="26"/>
  <c r="S44" i="26"/>
  <c r="E44" i="26"/>
  <c r="D45" i="24"/>
  <c r="E45" i="24"/>
  <c r="F45" i="24"/>
  <c r="G45" i="24"/>
  <c r="H45" i="24"/>
  <c r="I45" i="24"/>
  <c r="J45" i="24"/>
  <c r="K45" i="24"/>
  <c r="L45" i="24"/>
  <c r="C45" i="24"/>
  <c r="C44" i="23"/>
  <c r="E44" i="23" l="1"/>
  <c r="F44" i="23"/>
  <c r="G44" i="23"/>
  <c r="H44" i="23"/>
  <c r="I44" i="23"/>
  <c r="J44" i="23"/>
  <c r="K44" i="23"/>
  <c r="L44" i="23"/>
  <c r="M44" i="23"/>
  <c r="N44" i="23"/>
  <c r="O44" i="23"/>
  <c r="D44" i="23"/>
  <c r="D44" i="25"/>
  <c r="E44" i="25"/>
  <c r="F44" i="25"/>
  <c r="G44" i="25"/>
  <c r="C44" i="25"/>
  <c r="H6" i="25" l="1"/>
  <c r="P7" i="23"/>
  <c r="Q7" i="23"/>
  <c r="R7" i="23"/>
  <c r="S7" i="23"/>
  <c r="P8" i="23"/>
  <c r="Q8" i="23"/>
  <c r="R8" i="23"/>
  <c r="S8" i="23"/>
  <c r="P9" i="23"/>
  <c r="Q9" i="23"/>
  <c r="R9" i="23"/>
  <c r="S9" i="23"/>
  <c r="P10" i="23"/>
  <c r="Q10" i="23"/>
  <c r="R10" i="23"/>
  <c r="S10" i="23"/>
  <c r="P11" i="23"/>
  <c r="Q11" i="23"/>
  <c r="R11" i="23"/>
  <c r="S11" i="23"/>
  <c r="P12" i="23"/>
  <c r="Q12" i="23"/>
  <c r="R12" i="23"/>
  <c r="S12" i="23"/>
  <c r="P13" i="23"/>
  <c r="Q13" i="23"/>
  <c r="R13" i="23"/>
  <c r="S13" i="23"/>
  <c r="P14" i="23"/>
  <c r="Q14" i="23"/>
  <c r="R14" i="23"/>
  <c r="S14" i="23"/>
  <c r="P15" i="23"/>
  <c r="Q15" i="23"/>
  <c r="R15" i="23"/>
  <c r="S15" i="23"/>
  <c r="P16" i="23"/>
  <c r="Q16" i="23"/>
  <c r="R16" i="23"/>
  <c r="S16" i="23"/>
  <c r="P17" i="23"/>
  <c r="Q17" i="23"/>
  <c r="R17" i="23"/>
  <c r="S17" i="23"/>
  <c r="P18" i="23"/>
  <c r="Q18" i="23"/>
  <c r="R18" i="23"/>
  <c r="S18" i="23"/>
  <c r="P19" i="23"/>
  <c r="Q19" i="23"/>
  <c r="R19" i="23"/>
  <c r="S19" i="23"/>
  <c r="P20" i="23"/>
  <c r="Q20" i="23"/>
  <c r="R20" i="23"/>
  <c r="S20" i="23"/>
  <c r="P21" i="23"/>
  <c r="Q21" i="23"/>
  <c r="R21" i="23"/>
  <c r="S21" i="23"/>
  <c r="P22" i="23"/>
  <c r="Q22" i="23"/>
  <c r="R22" i="23"/>
  <c r="S22" i="23"/>
  <c r="P23" i="23"/>
  <c r="Q23" i="23"/>
  <c r="R23" i="23"/>
  <c r="S23" i="23"/>
  <c r="P24" i="23"/>
  <c r="Q24" i="23"/>
  <c r="R24" i="23"/>
  <c r="S24" i="23"/>
  <c r="P25" i="23"/>
  <c r="Q25" i="23"/>
  <c r="R25" i="23"/>
  <c r="S25" i="23"/>
  <c r="P26" i="23"/>
  <c r="Q26" i="23"/>
  <c r="R26" i="23"/>
  <c r="S26" i="23"/>
  <c r="P27" i="23"/>
  <c r="Q27" i="23"/>
  <c r="R27" i="23"/>
  <c r="S27" i="23"/>
  <c r="P28" i="23"/>
  <c r="Q28" i="23"/>
  <c r="R28" i="23"/>
  <c r="S28" i="23"/>
  <c r="P29" i="23"/>
  <c r="Q29" i="23"/>
  <c r="R29" i="23"/>
  <c r="S29" i="23"/>
  <c r="P30" i="23"/>
  <c r="Q30" i="23"/>
  <c r="R30" i="23"/>
  <c r="S30" i="23"/>
  <c r="P31" i="23"/>
  <c r="Q31" i="23"/>
  <c r="R31" i="23"/>
  <c r="S31" i="23"/>
  <c r="P32" i="23"/>
  <c r="Q32" i="23"/>
  <c r="R32" i="23"/>
  <c r="S32" i="23"/>
  <c r="P33" i="23"/>
  <c r="Q33" i="23"/>
  <c r="R33" i="23"/>
  <c r="S33" i="23"/>
  <c r="P34" i="23"/>
  <c r="Q34" i="23"/>
  <c r="R34" i="23"/>
  <c r="S34" i="23"/>
  <c r="P35" i="23"/>
  <c r="Q35" i="23"/>
  <c r="R35" i="23"/>
  <c r="S35" i="23"/>
  <c r="P36" i="23"/>
  <c r="Q36" i="23"/>
  <c r="R36" i="23"/>
  <c r="S36" i="23"/>
  <c r="P37" i="23"/>
  <c r="Q37" i="23"/>
  <c r="R37" i="23"/>
  <c r="S37" i="23"/>
  <c r="P38" i="23"/>
  <c r="Q38" i="23"/>
  <c r="R38" i="23"/>
  <c r="S38" i="23"/>
  <c r="P39" i="23"/>
  <c r="Q39" i="23"/>
  <c r="R39" i="23"/>
  <c r="S39" i="23"/>
  <c r="P40" i="23"/>
  <c r="Q40" i="23"/>
  <c r="R40" i="23"/>
  <c r="S40" i="23"/>
  <c r="P41" i="23"/>
  <c r="Q41" i="23"/>
  <c r="R41" i="23"/>
  <c r="S41" i="23"/>
  <c r="P42" i="23"/>
  <c r="Q42" i="23"/>
  <c r="R42" i="23"/>
  <c r="S42" i="23"/>
  <c r="P43" i="23"/>
  <c r="Q43" i="23"/>
  <c r="R43" i="23"/>
  <c r="S43" i="23"/>
  <c r="P44" i="23"/>
  <c r="Q44" i="23"/>
  <c r="R44" i="23"/>
  <c r="S44" i="23"/>
  <c r="Q6" i="23"/>
  <c r="R6" i="23"/>
  <c r="S6" i="23"/>
  <c r="P6" i="23"/>
  <c r="T46" i="27" l="1"/>
  <c r="S46" i="27"/>
  <c r="R46" i="27"/>
  <c r="P46" i="27"/>
  <c r="O46" i="27"/>
  <c r="N46" i="27"/>
  <c r="L46" i="27"/>
  <c r="K46" i="27"/>
  <c r="J46" i="27"/>
  <c r="H46" i="27"/>
  <c r="G46" i="27"/>
  <c r="F46" i="27"/>
  <c r="D46" i="27"/>
  <c r="C46" i="27"/>
  <c r="AN46" i="28"/>
  <c r="AM46" i="28"/>
  <c r="AL46" i="28"/>
  <c r="AK46" i="28"/>
  <c r="AJ46" i="28"/>
  <c r="AI46" i="28"/>
  <c r="AH46" i="28"/>
  <c r="AG46" i="28"/>
  <c r="AF46" i="28"/>
  <c r="AE46" i="28"/>
  <c r="AD46" i="28"/>
  <c r="AC46" i="28"/>
  <c r="AB46" i="28"/>
  <c r="AA46" i="28"/>
  <c r="Z46" i="28"/>
  <c r="Y46" i="28"/>
  <c r="X46" i="28"/>
  <c r="W46" i="28"/>
  <c r="V46" i="28"/>
  <c r="U46" i="28"/>
  <c r="T46" i="28"/>
  <c r="S46" i="28"/>
  <c r="R46" i="28"/>
  <c r="Q46" i="28"/>
  <c r="P46" i="28"/>
  <c r="O46" i="28"/>
  <c r="N46" i="28"/>
  <c r="M46" i="28"/>
  <c r="L46" i="28"/>
  <c r="K46" i="28"/>
  <c r="J46" i="28"/>
  <c r="I46" i="28"/>
  <c r="H46" i="28"/>
  <c r="G46" i="28"/>
  <c r="F46" i="28"/>
  <c r="E46" i="28"/>
  <c r="D46" i="28"/>
  <c r="C46" i="28"/>
  <c r="H44" i="25"/>
  <c r="H43" i="25"/>
  <c r="H42" i="25"/>
  <c r="H41" i="25"/>
  <c r="H40" i="25"/>
  <c r="H39" i="25"/>
  <c r="H38" i="25"/>
  <c r="H37" i="25"/>
  <c r="H36" i="25"/>
  <c r="H35" i="25"/>
  <c r="H34" i="25"/>
  <c r="H33" i="25"/>
  <c r="H32" i="25"/>
  <c r="H31" i="25"/>
  <c r="H30" i="25"/>
  <c r="H29" i="25"/>
  <c r="H28" i="25"/>
  <c r="H27" i="25"/>
  <c r="H26" i="25"/>
  <c r="H25" i="25"/>
  <c r="H24" i="25"/>
  <c r="H23" i="25"/>
  <c r="H22" i="25"/>
  <c r="H21" i="25"/>
  <c r="H20" i="25"/>
  <c r="H19" i="25"/>
  <c r="H18" i="25"/>
  <c r="H17" i="25"/>
  <c r="H16" i="25"/>
  <c r="H15" i="25"/>
  <c r="H14" i="25"/>
  <c r="H13" i="25"/>
  <c r="H12" i="25"/>
  <c r="H11" i="25"/>
  <c r="H10" i="25"/>
  <c r="H9" i="25"/>
  <c r="H8" i="25"/>
  <c r="H7" i="25"/>
</calcChain>
</file>

<file path=xl/sharedStrings.xml><?xml version="1.0" encoding="utf-8"?>
<sst xmlns="http://schemas.openxmlformats.org/spreadsheetml/2006/main" count="423" uniqueCount="174">
  <si>
    <t>S.No</t>
  </si>
  <si>
    <t>CC-Nirodh (in pieces)</t>
  </si>
  <si>
    <t>ECP- Ezy Pill</t>
  </si>
  <si>
    <t>S.No.</t>
  </si>
  <si>
    <t xml:space="preserve">ESB COMPONENT 1- DELAYING </t>
  </si>
  <si>
    <t>ESB COMPONENT 2- SPACING</t>
  </si>
  <si>
    <t>ESB COMPONENT 3- LIMITING</t>
  </si>
  <si>
    <t>EC with no children</t>
  </si>
  <si>
    <t>EC with one child</t>
  </si>
  <si>
    <t>EC with two children</t>
  </si>
  <si>
    <t>Number of Eligible Couple (EC)</t>
  </si>
  <si>
    <t>Through ASHA</t>
  </si>
  <si>
    <t>Total Number of client exit interviews conducted</t>
  </si>
  <si>
    <t>Number of clients who reported waiting time of more than 2 hours from time of registration to time of surgery</t>
  </si>
  <si>
    <t>State Quality Assurance committee</t>
  </si>
  <si>
    <t>State Indemnity Sub-committee</t>
  </si>
  <si>
    <t>District Quality Assurance committee</t>
  </si>
  <si>
    <t>District Indemnity Sub-committee</t>
  </si>
  <si>
    <t>Static health facilities</t>
  </si>
  <si>
    <t>Very good</t>
  </si>
  <si>
    <t>Good</t>
  </si>
  <si>
    <t>Average</t>
  </si>
  <si>
    <t>Unsatisfactory</t>
  </si>
  <si>
    <t xml:space="preserve">Number of ASHAs </t>
  </si>
  <si>
    <t xml:space="preserve">No. of ASHAs </t>
  </si>
  <si>
    <t xml:space="preserve">   FORMAT 2:- ASHA SCHEME FOR ENSURING SPACING AT BIRTH (ESB) </t>
  </si>
  <si>
    <t>OCP-Mala N (in Cycles)</t>
  </si>
  <si>
    <t xml:space="preserve">   FORMAT 1:- HOME DELIVERY OF CONTRACEPTIVES (HDC) </t>
  </si>
  <si>
    <t xml:space="preserve"> FORMAT 4 : SQAC/DQAC Functionality status, Monitoring plan and Findings of client exit interview</t>
  </si>
  <si>
    <t xml:space="preserve"> FORMAT 3: UTILIZATION OF PREGNANCY TESTING KIT (PTK)</t>
  </si>
  <si>
    <t>Accredited Private/ NGO health facilities</t>
  </si>
  <si>
    <t>At DH/ SDH/ CHC/ PHC</t>
  </si>
  <si>
    <t>State/ Union Territory:</t>
  </si>
  <si>
    <t>MO 
(MBBS and above/AYUSH)</t>
  </si>
  <si>
    <t>Nursing Personnel (Staff Nurse/LHV/ANM)</t>
  </si>
  <si>
    <t>Program Managers</t>
  </si>
  <si>
    <t>Medical officers</t>
  </si>
  <si>
    <t>CHO</t>
  </si>
  <si>
    <t>Nursing Personnel 
(Staff Nurse/LHV/ANM)</t>
  </si>
  <si>
    <t>ASHA</t>
  </si>
  <si>
    <t>CHO ( Applicable for Nursing Personnel &amp; AYUSH only)</t>
  </si>
  <si>
    <t>STATE TOTAL</t>
  </si>
  <si>
    <t>Centchroman (CHHAYA) 
(In strips)</t>
  </si>
  <si>
    <t>Centchroman (CHHAYA) (In strips)</t>
  </si>
  <si>
    <t>Number of clients who reportedly received post operative instruction card after the surgery</t>
  </si>
  <si>
    <t>Name of District</t>
  </si>
  <si>
    <r>
      <t>Overall Grading of Sterilization services by the</t>
    </r>
    <r>
      <rPr>
        <b/>
        <sz val="12"/>
        <color rgb="FFFF0000"/>
        <rFont val="Times New Roman"/>
        <family val="1"/>
      </rPr>
      <t xml:space="preserve"> clients whose exit interviews were conducted (as mentioned in </t>
    </r>
    <r>
      <rPr>
        <b/>
        <sz val="13"/>
        <color rgb="FFFF0000"/>
        <rFont val="Times New Roman"/>
        <family val="1"/>
      </rPr>
      <t>col. "M"</t>
    </r>
    <r>
      <rPr>
        <b/>
        <sz val="12"/>
        <color rgb="FFFF0000"/>
        <rFont val="Times New Roman"/>
        <family val="1"/>
      </rPr>
      <t>)</t>
    </r>
  </si>
  <si>
    <t xml:space="preserve">Corrected the no. of commodities distributed in highlighted cell </t>
  </si>
  <si>
    <t xml:space="preserve">Corrected the balance available in highlighted cell </t>
  </si>
  <si>
    <t xml:space="preserve">Correct the no. of ASHA as mentioned in Sheet "HDC" </t>
  </si>
  <si>
    <t xml:space="preserve">Corrected the no. of PTK distributed in highlighted cell </t>
  </si>
  <si>
    <r>
      <t xml:space="preserve">Correct the grading catogory/ies </t>
    </r>
    <r>
      <rPr>
        <b/>
        <i/>
        <sz val="13"/>
        <color rgb="FFC00000"/>
        <rFont val="Calibri"/>
        <family val="2"/>
      </rPr>
      <t>(in numbers)</t>
    </r>
  </si>
  <si>
    <t xml:space="preserve">Format 6 - Status of Condom Boxes </t>
  </si>
  <si>
    <t>Details of Condom Usage Through Condom Boxes</t>
  </si>
  <si>
    <t>No.  of DH/SDH</t>
  </si>
  <si>
    <t>No.  of PHC</t>
  </si>
  <si>
    <t>Total DH/SDH in the District</t>
  </si>
  <si>
    <t>Total</t>
  </si>
  <si>
    <t>Format 5 -Family Planning  Training Status in Public Health Facilities</t>
  </si>
  <si>
    <t>Name of the District</t>
  </si>
  <si>
    <t xml:space="preserve">Laparoscopic sterilization   
 (MBBS and above) </t>
  </si>
  <si>
    <t xml:space="preserve">  Minilap sterilization   
 (MBBS and above) </t>
  </si>
  <si>
    <t xml:space="preserve"> NSV (MBBS and Above) </t>
  </si>
  <si>
    <t xml:space="preserve">PPIUCD </t>
  </si>
  <si>
    <t xml:space="preserve"> MPA Injectable </t>
  </si>
  <si>
    <t xml:space="preserve"> Oral Contraceptive Pills (OCP) </t>
  </si>
  <si>
    <t xml:space="preserve">No. of CHO oriented for 1-2 days on FP program </t>
  </si>
  <si>
    <t xml:space="preserve"> FPLMIS </t>
  </si>
  <si>
    <t>Pharmacist/Store Keepers/ DEO</t>
  </si>
  <si>
    <t>No.  of APHC</t>
  </si>
  <si>
    <t>No.  of HSC</t>
  </si>
  <si>
    <t>Total PHCs in the District</t>
  </si>
  <si>
    <t xml:space="preserve">Total APHCs in the District </t>
  </si>
  <si>
    <t xml:space="preserve">Total HSCs in the District </t>
  </si>
  <si>
    <t>Araria</t>
  </si>
  <si>
    <t>Arwal</t>
  </si>
  <si>
    <t>Aurangabad</t>
  </si>
  <si>
    <t>Banka</t>
  </si>
  <si>
    <t>Begusarai</t>
  </si>
  <si>
    <t>Bhagalpur</t>
  </si>
  <si>
    <t>Bhojpur</t>
  </si>
  <si>
    <t>Buxar</t>
  </si>
  <si>
    <t>Darbhanga</t>
  </si>
  <si>
    <t>East Champaran</t>
  </si>
  <si>
    <t>Gaya</t>
  </si>
  <si>
    <t>Gopalganj</t>
  </si>
  <si>
    <t>Jamui</t>
  </si>
  <si>
    <t>Jehanabad</t>
  </si>
  <si>
    <t>Kaimur</t>
  </si>
  <si>
    <t>Katihar</t>
  </si>
  <si>
    <t>Khagaria</t>
  </si>
  <si>
    <t>Kishanganj</t>
  </si>
  <si>
    <t>Lakhisarai</t>
  </si>
  <si>
    <t>Madhepura</t>
  </si>
  <si>
    <t>Madhubani</t>
  </si>
  <si>
    <t xml:space="preserve">Munger </t>
  </si>
  <si>
    <t>Muzaffarpur</t>
  </si>
  <si>
    <t>Nalanda</t>
  </si>
  <si>
    <t>Nawada</t>
  </si>
  <si>
    <t>Patna</t>
  </si>
  <si>
    <t>Purnia</t>
  </si>
  <si>
    <t xml:space="preserve">Rohtas </t>
  </si>
  <si>
    <t>Saharsa</t>
  </si>
  <si>
    <t>Samastipur</t>
  </si>
  <si>
    <t>Saran</t>
  </si>
  <si>
    <t>Sheikhpura</t>
  </si>
  <si>
    <t>Sheohar</t>
  </si>
  <si>
    <t>Sitamarhi</t>
  </si>
  <si>
    <t>Siwan</t>
  </si>
  <si>
    <t>Supaul</t>
  </si>
  <si>
    <t>Vaishali</t>
  </si>
  <si>
    <t>West Champaran</t>
  </si>
  <si>
    <t>At HSC</t>
  </si>
  <si>
    <t>FDS/camp</t>
  </si>
  <si>
    <t>FDS/ Camp</t>
  </si>
  <si>
    <t>Details of Condom /Contraceptives Boxes Installed</t>
  </si>
  <si>
    <t>Reporting Year : April  2025 - March 2026</t>
  </si>
  <si>
    <r>
      <t xml:space="preserve">Opening Balance as on </t>
    </r>
    <r>
      <rPr>
        <b/>
        <sz val="12"/>
        <color rgb="FFFF0000"/>
        <rFont val="Times New Roman"/>
        <family val="1"/>
      </rPr>
      <t>1st April 2025</t>
    </r>
    <r>
      <rPr>
        <b/>
        <sz val="12"/>
        <rFont val="Times New Roman"/>
        <family val="1"/>
      </rPr>
      <t xml:space="preserve">
</t>
    </r>
  </si>
  <si>
    <t>Stock Received during the reported year 
(Apr-Mar 2025-26)</t>
  </si>
  <si>
    <t>Stock Distributed under HDC scheme during the  reported year (Apr-Mar 2025-26)</t>
  </si>
  <si>
    <t>Balance Available at the end of reported year 
(Apr-Mar 2025-26)</t>
  </si>
  <si>
    <t>Reporting Year : April  2025  - March 2026</t>
  </si>
  <si>
    <t xml:space="preserve">No. of claims submitted during the reported year 
(Apr-Mar 2025-26) for Delaying of 2 yrs between marriage and birth of first child </t>
  </si>
  <si>
    <t xml:space="preserve">No. of claims cleared during the reported year 
(Apr-Mar 2025-26)for Delaying of 2 yrs between marriage and birth of first child </t>
  </si>
  <si>
    <t>No of claims submitted during the reported year 
(Apr-Mar 2025-26) for Spacing of 3 yrs between first and second child</t>
  </si>
  <si>
    <t>No. of claims cleared during the reported year 
(Apr-Mar 2025-26) for Spacing of 3 yrs between first and second child</t>
  </si>
  <si>
    <t>No. of Claim submitted during the reported year 
(Apr-Mar 2025-26) for Sterilization after 1st or 2nd child</t>
  </si>
  <si>
    <t xml:space="preserve">No. of claims cleared during the reported year 
(Apr-Mar 2025-26) for Sterilization after 1st or 2nd child </t>
  </si>
  <si>
    <t xml:space="preserve">Stock Received during the reported year 
(Apr-Mar 2025-26) </t>
  </si>
  <si>
    <r>
      <t>Opening Balance</t>
    </r>
    <r>
      <rPr>
        <b/>
        <sz val="12"/>
        <rFont val="Times New Roman "/>
      </rPr>
      <t xml:space="preserve"> as on</t>
    </r>
    <r>
      <rPr>
        <b/>
        <sz val="12"/>
        <color rgb="FFFF0000"/>
        <rFont val="Times New Roman "/>
      </rPr>
      <t xml:space="preserve"> 1st April 2025 </t>
    </r>
    <r>
      <rPr>
        <b/>
        <sz val="12"/>
        <color rgb="FF000000"/>
        <rFont val="Times New Roman "/>
      </rPr>
      <t xml:space="preserve">
</t>
    </r>
  </si>
  <si>
    <t xml:space="preserve">Stock Utilized during the reported year 
(Apr-Mar 2025-26) </t>
  </si>
  <si>
    <t>Balance Available at the end of the reported year 
(Apr-Mar 2025-26)</t>
  </si>
  <si>
    <t>Reporting Year :  April  2025  - March 2026</t>
  </si>
  <si>
    <t xml:space="preserve">No of meetings held during the reported year 
 (Apr-Mar 2025-26) </t>
  </si>
  <si>
    <t xml:space="preserve"> No. of Assessment visits planned in the district by SISC/ DISC during the reported year 
(Apr-Mar 2025-26) </t>
  </si>
  <si>
    <t xml:space="preserve"> No. of Assessment visits done during the reported year 
(Apr-Mar 2025-26) </t>
  </si>
  <si>
    <t>Note :-  * = Please provide the cummulative figures of trained providers in your district  till  31st  March  2026    # = Please provide the numbers of service providers trained during FY 2025-26 ( 1st April 2025- 31st  March 2026)</t>
  </si>
  <si>
    <t>Total number   of  empanelled  service providers available in the district till March 2026*</t>
  </si>
  <si>
    <r>
      <t>Number of service providers trained during FY 2025-26</t>
    </r>
    <r>
      <rPr>
        <b/>
        <vertAlign val="superscript"/>
        <sz val="12"/>
        <color theme="1"/>
        <rFont val="Calibri"/>
        <family val="2"/>
        <scheme val="minor"/>
      </rPr>
      <t>#</t>
    </r>
    <r>
      <rPr>
        <b/>
        <sz val="12"/>
        <color theme="1"/>
        <rFont val="Calibri"/>
        <family val="2"/>
        <scheme val="minor"/>
      </rPr>
      <t xml:space="preserve"> </t>
    </r>
  </si>
  <si>
    <t xml:space="preserve">Total number   of empanelled  service providers available in the district till March 2026* </t>
  </si>
  <si>
    <r>
      <t>Number of service providers trained during FY 2025-26</t>
    </r>
    <r>
      <rPr>
        <b/>
        <vertAlign val="superscript"/>
        <sz val="12"/>
        <color theme="1"/>
        <rFont val="Calibri"/>
        <family val="2"/>
        <scheme val="minor"/>
      </rPr>
      <t>#</t>
    </r>
  </si>
  <si>
    <t>Total number   of empanelled  service providers available in the district till  March 2026*</t>
  </si>
  <si>
    <t>Total number   of trained service providers available in the district till March 2026*</t>
  </si>
  <si>
    <t>Total number   of trained service providers available in the district March 2026*</t>
  </si>
  <si>
    <r>
      <t>Number of service provider trained during FY 2025-26</t>
    </r>
    <r>
      <rPr>
        <b/>
        <vertAlign val="superscript"/>
        <sz val="12"/>
        <color theme="1"/>
        <rFont val="Calibri"/>
        <family val="2"/>
        <scheme val="minor"/>
      </rPr>
      <t>#</t>
    </r>
  </si>
  <si>
    <t>Total number   of oriented CHOs available in the district till March 2026*</t>
  </si>
  <si>
    <r>
      <t>Number of CHOs oriented during FY 2025-26</t>
    </r>
    <r>
      <rPr>
        <b/>
        <vertAlign val="superscript"/>
        <sz val="12"/>
        <color theme="1"/>
        <rFont val="Calibri"/>
        <family val="2"/>
        <scheme val="minor"/>
      </rPr>
      <t>#</t>
    </r>
  </si>
  <si>
    <t>Total number of trained program managers available in the district till March 2026*</t>
  </si>
  <si>
    <r>
      <t>Number of program managers trained during FY 2025-26</t>
    </r>
    <r>
      <rPr>
        <b/>
        <vertAlign val="superscript"/>
        <sz val="12"/>
        <color theme="1"/>
        <rFont val="Calibri"/>
        <family val="2"/>
        <scheme val="minor"/>
      </rPr>
      <t>#</t>
    </r>
  </si>
  <si>
    <t>Total number   of trained CHOs available in the district till March 2026*</t>
  </si>
  <si>
    <r>
      <t>Number of CHOs trained during FY 2025-26</t>
    </r>
    <r>
      <rPr>
        <b/>
        <vertAlign val="superscript"/>
        <sz val="12"/>
        <color theme="1"/>
        <rFont val="Calibri"/>
        <family val="2"/>
        <scheme val="minor"/>
      </rPr>
      <t>#</t>
    </r>
  </si>
  <si>
    <t>Total number of trained Pharmacist/ Store Keepers/ DEO available in the district till March 2026*</t>
  </si>
  <si>
    <r>
      <t>Number of Pharmacist/ Store Keepers/ DEO trained during FY 2025-26</t>
    </r>
    <r>
      <rPr>
        <b/>
        <vertAlign val="superscript"/>
        <sz val="12"/>
        <color theme="1"/>
        <rFont val="Calibri"/>
        <family val="2"/>
        <scheme val="minor"/>
      </rPr>
      <t>#</t>
    </r>
  </si>
  <si>
    <t>Total number   of trained nursing personnel available in the district till March 2026*</t>
  </si>
  <si>
    <r>
      <t>Number of nursing personnel trained during FY 2025-26</t>
    </r>
    <r>
      <rPr>
        <b/>
        <vertAlign val="superscript"/>
        <sz val="12"/>
        <color theme="1"/>
        <rFont val="Calibri"/>
        <family val="2"/>
        <scheme val="minor"/>
      </rPr>
      <t>#</t>
    </r>
  </si>
  <si>
    <t>Total number   of trained ASHAs available in the district till March 2026*</t>
  </si>
  <si>
    <r>
      <t>Number of ASHAs trained during FY 2025-26</t>
    </r>
    <r>
      <rPr>
        <b/>
        <vertAlign val="superscript"/>
        <sz val="12"/>
        <color theme="1"/>
        <rFont val="Calibri"/>
        <family val="2"/>
        <scheme val="minor"/>
      </rPr>
      <t>#</t>
    </r>
  </si>
  <si>
    <t xml:space="preserve">Total Number of DH/SDH with installed condom boxes in the district upto Mar 2026
(Mention cumulative data)  </t>
  </si>
  <si>
    <t xml:space="preserve">Total no. of condom boxes installed in DH/SDH in the district during FY 2025-26 </t>
  </si>
  <si>
    <t xml:space="preserve">Total Number of PHCs with installed condom boxes in the district upto Mar. 2026
(Mention cumulative data)  </t>
  </si>
  <si>
    <t xml:space="preserve">Total No. of Condom Boxes installed in DH/SDH in the district upto Mar. 2026
(Mention cumulative data of FY 2025-26)  </t>
  </si>
  <si>
    <t xml:space="preserve">Total No. of Condom Boxes installed in PHCs in the district upto Mar. 2026
(Mention cumulative data of FY 2025-26)  </t>
  </si>
  <si>
    <t xml:space="preserve">Total no. of condom boxes installed in PHCs in the district during FY 2025-26 </t>
  </si>
  <si>
    <t xml:space="preserve">Total Number of APHCs with installed condom boxes in the district upto Mar.2026
(Mention cumulative data)  </t>
  </si>
  <si>
    <t xml:space="preserve">Total No. of Condom Boxes installed in APHCs in the district upto Mar. 2026
(Mention cumulative data of FY 2025-26)  </t>
  </si>
  <si>
    <t xml:space="preserve">Total no. of condom boxes installed in APHCs in the district during FY 2025-26 </t>
  </si>
  <si>
    <t xml:space="preserve">Total Number of HSCs with installed condom boxes in the district upto Mar 2026
(Mention cumulative data)  </t>
  </si>
  <si>
    <t xml:space="preserve">Total No. of condom Boxes installed in HSCs in the district upto Mar. 2026
(Mention cumulative data of FY 2025-26)  </t>
  </si>
  <si>
    <t>Total no. of condom boxes installed in SCs in the district during FY 2025-26</t>
  </si>
  <si>
    <t>Total number of Condoms Refilled (in pieces) in condom boxes during FY 2025-26 
(Total of all facilities where condom boxes are installed)</t>
  </si>
  <si>
    <t>Total number of condoms consumed/ distributed (in pieces) through condom boxes during FY 2025-26 
(Total of all facilities where condom boxes are installed)</t>
  </si>
  <si>
    <t>1</t>
  </si>
  <si>
    <t>5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</si>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</sst>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>
    <font>
      <sz val="11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Times New Roman"/>
      <family val="1"/>
    </font>
    <font>
      <sz val="11"/>
      <color rgb="FF000000"/>
      <name val="Calibri"/>
      <family val="2"/>
    </font>
    <font>
      <b/>
      <sz val="12"/>
      <color rgb="FF000000"/>
      <name val="Times New Roman "/>
    </font>
    <font>
      <b/>
      <sz val="12"/>
      <color rgb="FF000000"/>
      <name val="Times New Roman"/>
      <family val="1"/>
    </font>
    <font>
      <sz val="11"/>
      <color theme="1"/>
      <name val="Bookman Old Style"/>
      <family val="1"/>
    </font>
    <font>
      <b/>
      <sz val="12"/>
      <name val="Times New Roman"/>
      <family val="1"/>
    </font>
    <font>
      <sz val="12"/>
      <color rgb="FF000000"/>
      <name val="Calibri"/>
      <family val="2"/>
    </font>
    <font>
      <sz val="12"/>
      <name val="Calibri"/>
      <family val="2"/>
    </font>
    <font>
      <b/>
      <sz val="14"/>
      <name val="Times New Roman"/>
      <family val="1"/>
    </font>
    <font>
      <sz val="14"/>
      <name val="Calibri"/>
      <family val="2"/>
    </font>
    <font>
      <sz val="14"/>
      <color theme="1"/>
      <name val="Bookman Old Style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4"/>
      <color theme="1"/>
      <name val="Times New Roman"/>
      <family val="1"/>
    </font>
    <font>
      <b/>
      <sz val="16"/>
      <color rgb="FF000000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6"/>
      <color rgb="FF000000"/>
      <name val="Times New Roman "/>
    </font>
    <font>
      <sz val="11"/>
      <name val="Calibri"/>
      <family val="2"/>
    </font>
    <font>
      <b/>
      <sz val="12"/>
      <color rgb="FFFF0000"/>
      <name val="Times New Roman"/>
      <family val="1"/>
    </font>
    <font>
      <b/>
      <sz val="13"/>
      <color rgb="FFFF0000"/>
      <name val="Times New Roman"/>
      <family val="1"/>
    </font>
    <font>
      <b/>
      <sz val="12"/>
      <color rgb="FFFF0000"/>
      <name val="Times New Roman "/>
    </font>
    <font>
      <sz val="14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2"/>
      <name val="Times New Roman "/>
    </font>
    <font>
      <b/>
      <sz val="12"/>
      <color theme="1"/>
      <name val="Times New Roman"/>
      <family val="1"/>
    </font>
    <font>
      <b/>
      <i/>
      <sz val="12"/>
      <color rgb="FFC00000"/>
      <name val="Calibri"/>
      <family val="2"/>
    </font>
    <font>
      <b/>
      <i/>
      <sz val="12"/>
      <color rgb="FFC00000"/>
      <name val="Calibri"/>
      <family val="2"/>
      <scheme val="minor"/>
    </font>
    <font>
      <b/>
      <i/>
      <sz val="13"/>
      <color rgb="FFC00000"/>
      <name val="Calibri"/>
      <family val="2"/>
    </font>
    <font>
      <b/>
      <sz val="18"/>
      <color theme="1"/>
      <name val="Times New Roman"/>
      <family val="1"/>
    </font>
    <font>
      <b/>
      <sz val="14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DE9D9"/>
        <bgColor indexed="64"/>
      </patternFill>
    </fill>
    <fill>
      <patternFill patternType="solid">
        <fgColor rgb="FFDCE5F1"/>
        <bgColor rgb="FF000000"/>
      </patternFill>
    </fill>
    <fill>
      <patternFill patternType="solid">
        <fgColor rgb="FFFBD4B4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BFED8"/>
        <bgColor indexed="64"/>
      </patternFill>
    </fill>
    <fill>
      <patternFill patternType="solid">
        <fgColor rgb="FFFFF2EB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E1FFD7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21" fillId="0" borderId="0">
      <alignment vertical="center"/>
    </xf>
    <xf numFmtId="0" fontId="1" fillId="0" borderId="0"/>
  </cellStyleXfs>
  <cellXfs count="187">
    <xf numFmtId="0" fontId="0" fillId="0" borderId="0" xfId="0">
      <alignment vertical="center"/>
    </xf>
    <xf numFmtId="0" fontId="9" fillId="0" borderId="0" xfId="0" applyFont="1" applyAlignment="1"/>
    <xf numFmtId="0" fontId="10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/>
    </xf>
    <xf numFmtId="0" fontId="4" fillId="4" borderId="0" xfId="0" applyFont="1" applyFill="1" applyAlignment="1"/>
    <xf numFmtId="0" fontId="0" fillId="0" borderId="0" xfId="0" applyAlignment="1">
      <alignment horizontal="right" vertical="center"/>
    </xf>
    <xf numFmtId="0" fontId="8" fillId="0" borderId="5" xfId="0" applyFont="1" applyBorder="1">
      <alignment vertical="center"/>
    </xf>
    <xf numFmtId="0" fontId="8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11" fillId="0" borderId="0" xfId="0" applyFont="1">
      <alignment vertical="center"/>
    </xf>
    <xf numFmtId="0" fontId="11" fillId="0" borderId="8" xfId="0" applyFont="1" applyBorder="1">
      <alignment vertical="center"/>
    </xf>
    <xf numFmtId="0" fontId="17" fillId="12" borderId="0" xfId="0" applyFont="1" applyFill="1">
      <alignment vertical="center"/>
    </xf>
    <xf numFmtId="0" fontId="20" fillId="13" borderId="0" xfId="0" applyFont="1" applyFill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7" fillId="13" borderId="0" xfId="0" applyFont="1" applyFill="1">
      <alignment vertical="center"/>
    </xf>
    <xf numFmtId="0" fontId="17" fillId="12" borderId="0" xfId="0" applyFont="1" applyFill="1" applyAlignment="1">
      <alignment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25" fillId="0" borderId="0" xfId="0" applyFont="1" applyAlignment="1"/>
    <xf numFmtId="0" fontId="0" fillId="0" borderId="0" xfId="0" applyAlignment="1"/>
    <xf numFmtId="0" fontId="6" fillId="16" borderId="2" xfId="0" applyFont="1" applyFill="1" applyBorder="1" applyAlignment="1">
      <alignment horizontal="center" vertical="center" wrapText="1"/>
    </xf>
    <xf numFmtId="0" fontId="10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19" fillId="0" borderId="1" xfId="1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left" vertical="center"/>
      <protection locked="0"/>
    </xf>
    <xf numFmtId="0" fontId="19" fillId="0" borderId="1" xfId="0" applyFont="1" applyBorder="1" applyAlignment="1" applyProtection="1">
      <alignment horizontal="right" vertical="center"/>
      <protection locked="0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7" fillId="12" borderId="0" xfId="0" applyFont="1" applyFill="1" applyAlignment="1">
      <alignment horizontal="left" vertical="center"/>
    </xf>
    <xf numFmtId="0" fontId="10" fillId="13" borderId="0" xfId="0" applyFont="1" applyFill="1">
      <alignment vertical="center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8" fillId="23" borderId="9" xfId="0" applyFont="1" applyFill="1" applyBorder="1">
      <alignment vertical="center"/>
    </xf>
    <xf numFmtId="0" fontId="8" fillId="22" borderId="9" xfId="0" applyFont="1" applyFill="1" applyBorder="1">
      <alignment vertical="center"/>
    </xf>
    <xf numFmtId="0" fontId="30" fillId="0" borderId="11" xfId="0" applyFont="1" applyBorder="1" applyAlignment="1">
      <alignment vertical="center" wrapText="1"/>
    </xf>
    <xf numFmtId="0" fontId="29" fillId="0" borderId="0" xfId="0" applyFont="1" applyAlignment="1">
      <alignment vertical="center" wrapText="1"/>
    </xf>
    <xf numFmtId="0" fontId="4" fillId="23" borderId="9" xfId="0" applyFont="1" applyFill="1" applyBorder="1" applyAlignment="1">
      <alignment horizontal="center"/>
    </xf>
    <xf numFmtId="0" fontId="18" fillId="0" borderId="1" xfId="0" applyFont="1" applyBorder="1" applyAlignment="1" applyProtection="1">
      <alignment horizontal="left" vertical="center"/>
      <protection locked="0"/>
    </xf>
    <xf numFmtId="0" fontId="18" fillId="0" borderId="1" xfId="0" applyFont="1" applyBorder="1" applyAlignment="1" applyProtection="1">
      <alignment horizontal="left" vertical="center" wrapText="1"/>
      <protection locked="0"/>
    </xf>
    <xf numFmtId="0" fontId="15" fillId="0" borderId="1" xfId="0" applyFont="1" applyBorder="1" applyAlignment="1" applyProtection="1">
      <alignment horizontal="right" vertical="center"/>
      <protection locked="0"/>
    </xf>
    <xf numFmtId="1" fontId="15" fillId="0" borderId="1" xfId="0" applyNumberFormat="1" applyFont="1" applyBorder="1" applyAlignment="1" applyProtection="1">
      <alignment horizontal="right" vertical="center"/>
      <protection locked="0"/>
    </xf>
    <xf numFmtId="0" fontId="18" fillId="0" borderId="0" xfId="0" applyFont="1" applyProtection="1">
      <alignment vertical="center"/>
      <protection locked="0"/>
    </xf>
    <xf numFmtId="0" fontId="18" fillId="0" borderId="1" xfId="0" applyFont="1" applyBorder="1" applyAlignment="1" applyProtection="1">
      <alignment horizontal="right" vertical="center"/>
      <protection locked="0"/>
    </xf>
    <xf numFmtId="0" fontId="18" fillId="0" borderId="1" xfId="1" applyFont="1" applyBorder="1" applyAlignment="1" applyProtection="1">
      <alignment horizontal="center" vertical="center"/>
      <protection locked="0"/>
    </xf>
    <xf numFmtId="1" fontId="18" fillId="0" borderId="1" xfId="0" applyNumberFormat="1" applyFont="1" applyBorder="1" applyAlignment="1" applyProtection="1">
      <alignment horizontal="right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right" vertical="center" wrapText="1"/>
      <protection locked="0"/>
    </xf>
    <xf numFmtId="0" fontId="19" fillId="0" borderId="1" xfId="0" applyFont="1" applyBorder="1" applyAlignment="1" applyProtection="1">
      <alignment horizontal="right" vertical="center" wrapText="1"/>
      <protection locked="0"/>
    </xf>
    <xf numFmtId="0" fontId="35" fillId="0" borderId="1" xfId="0" applyFont="1" applyBorder="1" applyAlignment="1">
      <alignment horizontal="center"/>
    </xf>
    <xf numFmtId="0" fontId="0" fillId="0" borderId="1" xfId="0" applyBorder="1" applyAlignment="1"/>
    <xf numFmtId="0" fontId="36" fillId="0" borderId="1" xfId="0" applyFont="1" applyBorder="1" applyAlignment="1">
      <alignment horizontal="center"/>
    </xf>
    <xf numFmtId="0" fontId="0" fillId="0" borderId="0" xfId="0" applyAlignment="1" applyProtection="1">
      <protection locked="0"/>
    </xf>
    <xf numFmtId="0" fontId="32" fillId="24" borderId="12" xfId="0" applyFont="1" applyFill="1" applyBorder="1" applyAlignment="1">
      <alignment horizontal="left" vertical="center"/>
    </xf>
    <xf numFmtId="0" fontId="32" fillId="24" borderId="13" xfId="0" applyFont="1" applyFill="1" applyBorder="1" applyAlignment="1">
      <alignment horizontal="left" vertical="center"/>
    </xf>
    <xf numFmtId="0" fontId="32" fillId="24" borderId="2" xfId="0" applyFont="1" applyFill="1" applyBorder="1" applyAlignment="1">
      <alignment horizontal="left" vertical="center"/>
    </xf>
    <xf numFmtId="0" fontId="32" fillId="24" borderId="8" xfId="0" applyFont="1" applyFill="1" applyBorder="1" applyAlignment="1">
      <alignment horizontal="left" vertical="center"/>
    </xf>
    <xf numFmtId="0" fontId="32" fillId="24" borderId="5" xfId="0" applyFont="1" applyFill="1" applyBorder="1" applyAlignment="1">
      <alignment horizontal="left" vertical="center"/>
    </xf>
    <xf numFmtId="0" fontId="26" fillId="0" borderId="0" xfId="0" applyFont="1" applyAlignment="1">
      <alignment horizontal="left" vertical="center" wrapText="1"/>
    </xf>
    <xf numFmtId="0" fontId="35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29" fillId="0" borderId="11" xfId="0" applyFont="1" applyBorder="1" applyAlignment="1">
      <alignment horizontal="left"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14" fillId="21" borderId="1" xfId="0" applyFont="1" applyFill="1" applyBorder="1" applyAlignment="1">
      <alignment horizontal="center" vertical="center" wrapText="1"/>
    </xf>
    <xf numFmtId="0" fontId="6" fillId="16" borderId="1" xfId="0" applyFont="1" applyFill="1" applyBorder="1" applyAlignment="1">
      <alignment horizontal="center" vertical="center" wrapText="1"/>
    </xf>
    <xf numFmtId="0" fontId="36" fillId="16" borderId="1" xfId="0" applyFont="1" applyFill="1" applyBorder="1" applyAlignment="1">
      <alignment horizontal="center" vertical="center" wrapText="1"/>
    </xf>
    <xf numFmtId="0" fontId="36" fillId="19" borderId="1" xfId="0" applyFont="1" applyFill="1" applyBorder="1" applyAlignment="1">
      <alignment horizontal="center" vertical="center" wrapText="1"/>
    </xf>
    <xf numFmtId="0" fontId="36" fillId="15" borderId="1" xfId="0" applyFont="1" applyFill="1" applyBorder="1" applyAlignment="1">
      <alignment horizontal="center" vertical="center" wrapText="1"/>
    </xf>
    <xf numFmtId="0" fontId="36" fillId="18" borderId="1" xfId="0" applyFont="1" applyFill="1" applyBorder="1" applyAlignment="1">
      <alignment horizontal="center" vertical="center" wrapText="1"/>
    </xf>
    <xf numFmtId="0" fontId="36" fillId="28" borderId="1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8" fillId="7" borderId="1" xfId="0" applyFont="1" applyFill="1" applyBorder="1" applyAlignment="1">
      <alignment horizontal="center" vertical="center" wrapText="1"/>
    </xf>
    <xf numFmtId="0" fontId="19" fillId="0" borderId="1" xfId="3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1" fontId="16" fillId="0" borderId="1" xfId="0" applyNumberFormat="1" applyFont="1" applyBorder="1" applyAlignment="1" applyProtection="1">
      <alignment horizontal="center" vertical="center"/>
      <protection locked="0"/>
    </xf>
    <xf numFmtId="0" fontId="34" fillId="6" borderId="1" xfId="0" applyFont="1" applyFill="1" applyBorder="1" applyAlignment="1">
      <alignment horizontal="center" vertical="center" wrapText="1"/>
    </xf>
    <xf numFmtId="0" fontId="34" fillId="31" borderId="1" xfId="0" applyFont="1" applyFill="1" applyBorder="1" applyAlignment="1">
      <alignment horizontal="center" vertical="center" wrapText="1"/>
    </xf>
    <xf numFmtId="0" fontId="34" fillId="16" borderId="1" xfId="0" applyFont="1" applyFill="1" applyBorder="1" applyAlignment="1">
      <alignment horizontal="center" vertical="center" wrapText="1"/>
    </xf>
    <xf numFmtId="0" fontId="34" fillId="15" borderId="1" xfId="0" applyFont="1" applyFill="1" applyBorder="1" applyAlignment="1">
      <alignment horizontal="center" vertical="center" wrapText="1"/>
    </xf>
    <xf numFmtId="0" fontId="34" fillId="7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29" fillId="0" borderId="10" xfId="0" applyFont="1" applyBorder="1" applyAlignment="1">
      <alignment horizontal="left" vertical="center" wrapText="1"/>
    </xf>
    <xf numFmtId="0" fontId="29" fillId="0" borderId="11" xfId="0" applyFont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17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  <protection locked="0"/>
    </xf>
    <xf numFmtId="0" fontId="8" fillId="6" borderId="4" xfId="0" applyFont="1" applyFill="1" applyBorder="1" applyAlignment="1" applyProtection="1">
      <alignment horizontal="center" vertical="center" wrapText="1"/>
      <protection locked="0"/>
    </xf>
    <xf numFmtId="0" fontId="14" fillId="29" borderId="1" xfId="0" applyFont="1" applyFill="1" applyBorder="1" applyAlignment="1">
      <alignment horizontal="center" vertical="center" wrapText="1"/>
    </xf>
    <xf numFmtId="0" fontId="6" fillId="30" borderId="1" xfId="0" applyFont="1" applyFill="1" applyBorder="1" applyAlignment="1">
      <alignment horizontal="center" vertical="center" wrapText="1"/>
    </xf>
    <xf numFmtId="0" fontId="14" fillId="30" borderId="1" xfId="0" applyFont="1" applyFill="1" applyBorder="1" applyAlignment="1">
      <alignment horizontal="center" vertical="center" wrapText="1"/>
    </xf>
    <xf numFmtId="0" fontId="6" fillId="20" borderId="1" xfId="0" applyFont="1" applyFill="1" applyBorder="1" applyAlignment="1">
      <alignment horizontal="center" vertical="center" wrapText="1"/>
    </xf>
    <xf numFmtId="0" fontId="14" fillId="20" borderId="1" xfId="0" applyFont="1" applyFill="1" applyBorder="1" applyAlignment="1">
      <alignment horizontal="center" vertical="center" wrapText="1"/>
    </xf>
    <xf numFmtId="0" fontId="6" fillId="29" borderId="1" xfId="0" applyFont="1" applyFill="1" applyBorder="1" applyAlignment="1">
      <alignment horizontal="center" vertical="center" wrapText="1"/>
    </xf>
    <xf numFmtId="0" fontId="14" fillId="20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4" fillId="21" borderId="1" xfId="0" applyFont="1" applyFill="1" applyBorder="1" applyAlignment="1">
      <alignment horizontal="center" vertical="center" wrapText="1"/>
    </xf>
    <xf numFmtId="0" fontId="14" fillId="30" borderId="2" xfId="0" applyFont="1" applyFill="1" applyBorder="1" applyAlignment="1">
      <alignment horizontal="center" vertical="center" wrapText="1"/>
    </xf>
    <xf numFmtId="0" fontId="14" fillId="30" borderId="4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8" fillId="16" borderId="2" xfId="0" applyFont="1" applyFill="1" applyBorder="1" applyAlignment="1" applyProtection="1">
      <alignment horizontal="center" vertical="center" wrapText="1"/>
      <protection locked="0"/>
    </xf>
    <xf numFmtId="0" fontId="8" fillId="16" borderId="4" xfId="0" applyFont="1" applyFill="1" applyBorder="1" applyAlignment="1" applyProtection="1">
      <alignment horizontal="center" vertical="center" wrapText="1"/>
      <protection locked="0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 applyProtection="1">
      <alignment horizontal="center" vertical="center" wrapText="1"/>
      <protection locked="0"/>
    </xf>
    <xf numFmtId="0" fontId="8" fillId="7" borderId="4" xfId="0" applyFont="1" applyFill="1" applyBorder="1" applyAlignment="1" applyProtection="1">
      <alignment horizontal="center" vertical="center" wrapText="1"/>
      <protection locked="0"/>
    </xf>
    <xf numFmtId="0" fontId="6" fillId="7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14" borderId="2" xfId="0" applyFont="1" applyFill="1" applyBorder="1" applyAlignment="1">
      <alignment horizontal="center" vertical="center" wrapText="1"/>
    </xf>
    <xf numFmtId="0" fontId="6" fillId="14" borderId="3" xfId="0" applyFont="1" applyFill="1" applyBorder="1" applyAlignment="1">
      <alignment horizontal="center" vertical="center" wrapText="1"/>
    </xf>
    <xf numFmtId="0" fontId="6" fillId="14" borderId="4" xfId="0" applyFont="1" applyFill="1" applyBorder="1" applyAlignment="1">
      <alignment horizontal="center" vertical="center" wrapText="1"/>
    </xf>
    <xf numFmtId="0" fontId="6" fillId="15" borderId="2" xfId="0" applyFont="1" applyFill="1" applyBorder="1" applyAlignment="1">
      <alignment horizontal="center" vertical="center" wrapText="1"/>
    </xf>
    <xf numFmtId="0" fontId="6" fillId="15" borderId="3" xfId="0" applyFont="1" applyFill="1" applyBorder="1" applyAlignment="1">
      <alignment horizontal="center" vertical="center" wrapText="1"/>
    </xf>
    <xf numFmtId="0" fontId="6" fillId="15" borderId="4" xfId="0" applyFont="1" applyFill="1" applyBorder="1" applyAlignment="1">
      <alignment horizontal="center" vertical="center" wrapText="1"/>
    </xf>
    <xf numFmtId="0" fontId="6" fillId="16" borderId="1" xfId="0" applyFont="1" applyFill="1" applyBorder="1" applyAlignment="1">
      <alignment horizontal="center" vertical="center" wrapText="1"/>
    </xf>
    <xf numFmtId="0" fontId="36" fillId="28" borderId="8" xfId="0" applyFont="1" applyFill="1" applyBorder="1" applyAlignment="1">
      <alignment horizontal="center" vertical="center" wrapText="1"/>
    </xf>
    <xf numFmtId="0" fontId="36" fillId="28" borderId="15" xfId="0" applyFont="1" applyFill="1" applyBorder="1" applyAlignment="1">
      <alignment horizontal="center" vertical="center" wrapText="1"/>
    </xf>
    <xf numFmtId="0" fontId="36" fillId="16" borderId="2" xfId="0" applyFont="1" applyFill="1" applyBorder="1" applyAlignment="1">
      <alignment horizontal="center" vertical="center" wrapText="1"/>
    </xf>
    <xf numFmtId="0" fontId="36" fillId="16" borderId="4" xfId="0" applyFont="1" applyFill="1" applyBorder="1" applyAlignment="1">
      <alignment horizontal="center" vertical="center" wrapText="1"/>
    </xf>
    <xf numFmtId="0" fontId="36" fillId="19" borderId="2" xfId="0" applyFont="1" applyFill="1" applyBorder="1" applyAlignment="1">
      <alignment horizontal="center" vertical="center" wrapText="1"/>
    </xf>
    <xf numFmtId="0" fontId="36" fillId="19" borderId="4" xfId="0" applyFont="1" applyFill="1" applyBorder="1" applyAlignment="1">
      <alignment horizontal="center" vertical="center" wrapText="1"/>
    </xf>
    <xf numFmtId="0" fontId="36" fillId="15" borderId="2" xfId="0" applyFont="1" applyFill="1" applyBorder="1" applyAlignment="1">
      <alignment horizontal="center" vertical="center" wrapText="1"/>
    </xf>
    <xf numFmtId="0" fontId="36" fillId="15" borderId="4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36" fillId="17" borderId="6" xfId="0" applyFont="1" applyFill="1" applyBorder="1" applyAlignment="1">
      <alignment horizontal="center" vertical="center" wrapText="1"/>
    </xf>
    <xf numFmtId="0" fontId="36" fillId="17" borderId="7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left" vertical="center" wrapText="1"/>
    </xf>
    <xf numFmtId="0" fontId="26" fillId="0" borderId="3" xfId="0" applyFont="1" applyBorder="1" applyAlignment="1">
      <alignment horizontal="left" vertical="center" wrapText="1"/>
    </xf>
    <xf numFmtId="0" fontId="26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36" fillId="7" borderId="1" xfId="0" applyFont="1" applyFill="1" applyBorder="1" applyAlignment="1">
      <alignment horizontal="center" vertical="center" wrapText="1"/>
    </xf>
    <xf numFmtId="0" fontId="36" fillId="17" borderId="2" xfId="0" applyFont="1" applyFill="1" applyBorder="1" applyAlignment="1">
      <alignment horizontal="center" vertical="center" wrapText="1"/>
    </xf>
    <xf numFmtId="0" fontId="36" fillId="17" borderId="4" xfId="0" applyFont="1" applyFill="1" applyBorder="1" applyAlignment="1">
      <alignment horizontal="center" vertical="center" wrapText="1"/>
    </xf>
    <xf numFmtId="0" fontId="36" fillId="25" borderId="2" xfId="0" applyFont="1" applyFill="1" applyBorder="1" applyAlignment="1">
      <alignment horizontal="center" vertical="center" wrapText="1"/>
    </xf>
    <xf numFmtId="0" fontId="36" fillId="25" borderId="4" xfId="0" applyFont="1" applyFill="1" applyBorder="1" applyAlignment="1">
      <alignment horizontal="center" vertical="center" wrapText="1"/>
    </xf>
    <xf numFmtId="0" fontId="36" fillId="27" borderId="2" xfId="0" applyFont="1" applyFill="1" applyBorder="1" applyAlignment="1">
      <alignment horizontal="center" vertical="center" wrapText="1"/>
    </xf>
    <xf numFmtId="0" fontId="36" fillId="27" borderId="4" xfId="0" applyFont="1" applyFill="1" applyBorder="1" applyAlignment="1">
      <alignment horizontal="center" vertical="center" wrapText="1"/>
    </xf>
    <xf numFmtId="0" fontId="36" fillId="16" borderId="3" xfId="0" applyFont="1" applyFill="1" applyBorder="1" applyAlignment="1">
      <alignment horizontal="center" vertical="center" wrapText="1"/>
    </xf>
    <xf numFmtId="0" fontId="36" fillId="19" borderId="3" xfId="0" applyFont="1" applyFill="1" applyBorder="1" applyAlignment="1">
      <alignment horizontal="center" vertical="center" wrapText="1"/>
    </xf>
    <xf numFmtId="0" fontId="36" fillId="15" borderId="3" xfId="0" applyFont="1" applyFill="1" applyBorder="1" applyAlignment="1">
      <alignment horizontal="center" vertical="center" wrapText="1"/>
    </xf>
    <xf numFmtId="0" fontId="36" fillId="18" borderId="12" xfId="0" applyFont="1" applyFill="1" applyBorder="1" applyAlignment="1">
      <alignment horizontal="center" vertical="center" wrapText="1"/>
    </xf>
    <xf numFmtId="0" fontId="36" fillId="18" borderId="14" xfId="0" applyFont="1" applyFill="1" applyBorder="1" applyAlignment="1">
      <alignment horizontal="center" vertical="center" wrapText="1"/>
    </xf>
    <xf numFmtId="0" fontId="36" fillId="18" borderId="8" xfId="0" applyFont="1" applyFill="1" applyBorder="1" applyAlignment="1">
      <alignment horizontal="center" vertical="center" wrapText="1"/>
    </xf>
    <xf numFmtId="0" fontId="36" fillId="18" borderId="15" xfId="0" applyFont="1" applyFill="1" applyBorder="1" applyAlignment="1">
      <alignment horizontal="center" vertical="center" wrapText="1"/>
    </xf>
    <xf numFmtId="0" fontId="36" fillId="28" borderId="2" xfId="0" applyFont="1" applyFill="1" applyBorder="1" applyAlignment="1">
      <alignment horizontal="center" vertical="center" wrapText="1"/>
    </xf>
    <xf numFmtId="0" fontId="36" fillId="28" borderId="3" xfId="0" applyFont="1" applyFill="1" applyBorder="1" applyAlignment="1">
      <alignment horizontal="center" vertical="center" wrapText="1"/>
    </xf>
    <xf numFmtId="0" fontId="36" fillId="28" borderId="4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0" fontId="17" fillId="17" borderId="1" xfId="0" applyFont="1" applyFill="1" applyBorder="1" applyAlignment="1">
      <alignment horizontal="center" vertical="center"/>
    </xf>
    <xf numFmtId="0" fontId="26" fillId="6" borderId="1" xfId="0" applyFont="1" applyFill="1" applyBorder="1" applyAlignment="1">
      <alignment horizontal="center" vertical="center" wrapText="1"/>
    </xf>
    <xf numFmtId="0" fontId="33" fillId="25" borderId="1" xfId="0" applyFont="1" applyFill="1" applyBorder="1" applyAlignment="1">
      <alignment horizontal="center" vertical="center" wrapText="1"/>
    </xf>
    <xf numFmtId="0" fontId="33" fillId="26" borderId="1" xfId="0" applyFont="1" applyFill="1" applyBorder="1" applyAlignment="1">
      <alignment horizontal="center" vertical="center" wrapText="1"/>
    </xf>
    <xf numFmtId="0" fontId="33" fillId="9" borderId="1" xfId="0" applyFont="1" applyFill="1" applyBorder="1" applyAlignment="1">
      <alignment horizontal="center" vertical="center" wrapText="1"/>
    </xf>
    <xf numFmtId="0" fontId="33" fillId="10" borderId="1" xfId="0" applyFont="1" applyFill="1" applyBorder="1" applyAlignment="1">
      <alignment horizontal="center" vertical="center" wrapText="1"/>
    </xf>
    <xf numFmtId="1" fontId="19" fillId="0" borderId="1" xfId="0" applyNumberFormat="1" applyFont="1" applyBorder="1" applyAlignment="1" applyProtection="1">
      <alignment horizontal="right" vertical="center"/>
      <protection locked="0"/>
    </xf>
    <xf numFmtId="0" fontId="19" fillId="32" borderId="1" xfId="0" applyFont="1" applyFill="1" applyBorder="1" applyAlignment="1" applyProtection="1">
      <alignment horizontal="right" vertical="center"/>
      <protection locked="0"/>
    </xf>
    <xf numFmtId="1" fontId="19" fillId="32" borderId="1" xfId="0" applyNumberFormat="1" applyFont="1" applyFill="1" applyBorder="1" applyAlignment="1" applyProtection="1">
      <alignment horizontal="right" vertical="center"/>
      <protection locked="0"/>
    </xf>
    <xf numFmtId="0" fontId="18" fillId="32" borderId="1" xfId="0" applyFont="1" applyFill="1" applyBorder="1" applyAlignment="1" applyProtection="1">
      <alignment horizontal="right" vertical="center"/>
      <protection locked="0"/>
    </xf>
  </cellXfs>
  <cellStyles count="4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</cellStyles>
  <dxfs count="1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FFF2EB"/>
      <color rgb="FFFFC4A3"/>
      <color rgb="FFE1FFD7"/>
      <color rgb="FFFBFED8"/>
      <color rgb="FFB8CCE4"/>
      <color rgb="FF87E3E1"/>
      <color rgb="FF99CCFF"/>
      <color rgb="FFA4BDDC"/>
      <color rgb="FF33CCCC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5C466-A7DD-4688-8C7A-1153EB30EC8E}">
  <dimension ref="A1:S44"/>
  <sheetViews>
    <sheetView topLeftCell="C1" zoomScale="110" zoomScaleNormal="110" workbookViewId="0">
      <selection activeCell="T6" sqref="T6"/>
    </sheetView>
  </sheetViews>
  <sheetFormatPr baseColWidth="10" defaultColWidth="8.83203125" defaultRowHeight="15"/>
  <cols>
    <col min="1" max="1" width="8.83203125" customWidth="1"/>
    <col min="2" max="2" width="15.5" customWidth="1"/>
    <col min="3" max="3" width="12.33203125" style="6" customWidth="1"/>
    <col min="4" max="4" width="11.83203125" customWidth="1"/>
    <col min="5" max="5" width="13" customWidth="1"/>
    <col min="6" max="6" width="10.1640625" customWidth="1"/>
    <col min="7" max="7" width="13" customWidth="1"/>
    <col min="8" max="8" width="11.1640625" customWidth="1"/>
    <col min="9" max="9" width="12.1640625" customWidth="1"/>
    <col min="10" max="10" width="10.33203125" customWidth="1"/>
    <col min="11" max="11" width="13.6640625" customWidth="1"/>
    <col min="12" max="12" width="11.6640625" customWidth="1"/>
    <col min="13" max="13" width="13.1640625" customWidth="1"/>
    <col min="14" max="14" width="10.1640625" customWidth="1"/>
    <col min="15" max="15" width="13.6640625" customWidth="1"/>
    <col min="16" max="16" width="11.33203125" customWidth="1"/>
    <col min="17" max="17" width="12.1640625" customWidth="1"/>
    <col min="18" max="18" width="10" customWidth="1"/>
    <col min="19" max="19" width="13.1640625" customWidth="1"/>
  </cols>
  <sheetData>
    <row r="1" spans="1:19" s="2" customFormat="1" ht="36" customHeight="1" thickBot="1">
      <c r="A1" s="33" t="s">
        <v>27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34"/>
      <c r="N1" s="34"/>
      <c r="O1" s="34"/>
      <c r="P1" s="34"/>
      <c r="Q1" s="34"/>
      <c r="R1" s="34"/>
      <c r="S1" s="34"/>
    </row>
    <row r="2" spans="1:19" s="1" customFormat="1" ht="34.25" customHeight="1" thickBot="1">
      <c r="A2" s="11" t="s">
        <v>32</v>
      </c>
      <c r="B2" s="8"/>
      <c r="C2" s="8"/>
      <c r="D2" s="8"/>
      <c r="E2" s="8"/>
      <c r="F2" s="8"/>
      <c r="G2" s="8"/>
      <c r="H2" s="8"/>
      <c r="I2" s="8"/>
      <c r="J2" s="8"/>
      <c r="K2" s="8"/>
      <c r="L2" s="42"/>
      <c r="M2" s="96" t="s">
        <v>47</v>
      </c>
      <c r="N2" s="96"/>
      <c r="O2" s="97"/>
      <c r="P2" s="43"/>
      <c r="Q2" s="96" t="s">
        <v>48</v>
      </c>
      <c r="R2" s="96"/>
      <c r="S2" s="97"/>
    </row>
    <row r="3" spans="1:19" s="2" customFormat="1" ht="23" customHeight="1">
      <c r="A3" s="12" t="s">
        <v>116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19" ht="44" customHeight="1">
      <c r="A4" s="98" t="s">
        <v>0</v>
      </c>
      <c r="B4" s="100" t="s">
        <v>45</v>
      </c>
      <c r="C4" s="101" t="s">
        <v>23</v>
      </c>
      <c r="D4" s="102" t="s">
        <v>117</v>
      </c>
      <c r="E4" s="102"/>
      <c r="F4" s="102"/>
      <c r="G4" s="102"/>
      <c r="H4" s="103" t="s">
        <v>118</v>
      </c>
      <c r="I4" s="103"/>
      <c r="J4" s="103"/>
      <c r="K4" s="103"/>
      <c r="L4" s="104" t="s">
        <v>119</v>
      </c>
      <c r="M4" s="104"/>
      <c r="N4" s="104"/>
      <c r="O4" s="104"/>
      <c r="P4" s="105" t="s">
        <v>120</v>
      </c>
      <c r="Q4" s="105"/>
      <c r="R4" s="105"/>
      <c r="S4" s="105"/>
    </row>
    <row r="5" spans="1:19" ht="51">
      <c r="A5" s="99"/>
      <c r="B5" s="100"/>
      <c r="C5" s="101"/>
      <c r="D5" s="72" t="s">
        <v>1</v>
      </c>
      <c r="E5" s="72" t="s">
        <v>26</v>
      </c>
      <c r="F5" s="72" t="s">
        <v>2</v>
      </c>
      <c r="G5" s="72" t="s">
        <v>42</v>
      </c>
      <c r="H5" s="73" t="s">
        <v>1</v>
      </c>
      <c r="I5" s="73" t="s">
        <v>26</v>
      </c>
      <c r="J5" s="73" t="s">
        <v>2</v>
      </c>
      <c r="K5" s="73" t="s">
        <v>43</v>
      </c>
      <c r="L5" s="74" t="s">
        <v>1</v>
      </c>
      <c r="M5" s="74" t="s">
        <v>26</v>
      </c>
      <c r="N5" s="74" t="s">
        <v>2</v>
      </c>
      <c r="O5" s="74" t="s">
        <v>43</v>
      </c>
      <c r="P5" s="71" t="s">
        <v>1</v>
      </c>
      <c r="Q5" s="71" t="s">
        <v>26</v>
      </c>
      <c r="R5" s="71" t="s">
        <v>2</v>
      </c>
      <c r="S5" s="71" t="s">
        <v>42</v>
      </c>
    </row>
    <row r="6" spans="1:19" s="51" customFormat="1" ht="16">
      <c r="A6" s="29">
        <v>1</v>
      </c>
      <c r="B6" s="30" t="s">
        <v>74</v>
      </c>
      <c r="C6" s="31">
        <v>2637</v>
      </c>
      <c r="D6" s="183">
        <v>779340</v>
      </c>
      <c r="E6" s="183">
        <v>54817.2</v>
      </c>
      <c r="F6" s="183">
        <v>56476.4</v>
      </c>
      <c r="G6" s="183">
        <v>56430.2</v>
      </c>
      <c r="H6" s="31">
        <v>262080</v>
      </c>
      <c r="I6" s="31">
        <v>24000</v>
      </c>
      <c r="J6" s="31">
        <v>19500</v>
      </c>
      <c r="K6" s="31">
        <v>24000</v>
      </c>
      <c r="L6" s="31">
        <v>225090</v>
      </c>
      <c r="M6" s="31">
        <v>44420</v>
      </c>
      <c r="N6" s="31">
        <v>12655</v>
      </c>
      <c r="O6" s="31">
        <v>36079</v>
      </c>
      <c r="P6" s="183">
        <f t="shared" ref="P6" si="0">(D6+H6)-L6</f>
        <v>816330</v>
      </c>
      <c r="Q6" s="183">
        <f t="shared" ref="Q6" si="1">(E6+I6)-M6</f>
        <v>34397.199999999997</v>
      </c>
      <c r="R6" s="183">
        <f t="shared" ref="R6" si="2">(F6+J6)-N6</f>
        <v>63321.399999999994</v>
      </c>
      <c r="S6" s="183">
        <f t="shared" ref="S6" si="3">(G6+K6)-O6</f>
        <v>44351.199999999997</v>
      </c>
    </row>
    <row r="7" spans="1:19" s="51" customFormat="1" ht="16">
      <c r="A7" s="29">
        <v>2</v>
      </c>
      <c r="B7" s="30" t="s">
        <v>75</v>
      </c>
      <c r="C7" s="31">
        <v>749</v>
      </c>
      <c r="D7" s="183">
        <v>125615</v>
      </c>
      <c r="E7" s="183">
        <v>29077.599999999999</v>
      </c>
      <c r="F7" s="183">
        <v>14715.400000000001</v>
      </c>
      <c r="G7" s="183">
        <v>5273.6</v>
      </c>
      <c r="H7" s="31">
        <v>95040</v>
      </c>
      <c r="I7" s="31">
        <v>16000</v>
      </c>
      <c r="J7" s="31">
        <v>4500</v>
      </c>
      <c r="K7" s="31">
        <v>9300</v>
      </c>
      <c r="L7" s="31">
        <v>123345</v>
      </c>
      <c r="M7" s="31">
        <v>17148</v>
      </c>
      <c r="N7" s="31">
        <v>5158</v>
      </c>
      <c r="O7" s="31">
        <v>14020</v>
      </c>
      <c r="P7" s="183">
        <f t="shared" ref="P7:P43" si="4">(D7+H7)-L7</f>
        <v>97310</v>
      </c>
      <c r="Q7" s="183">
        <f t="shared" ref="Q7:Q43" si="5">(E7+I7)-M7</f>
        <v>27929.599999999999</v>
      </c>
      <c r="R7" s="183">
        <f t="shared" ref="R7:R43" si="6">(F7+J7)-N7</f>
        <v>14057.400000000001</v>
      </c>
      <c r="S7" s="183">
        <f t="shared" ref="S7:S43" si="7">(G7+K7)-O7</f>
        <v>553.60000000000036</v>
      </c>
    </row>
    <row r="8" spans="1:19" s="51" customFormat="1" ht="16">
      <c r="A8" s="29">
        <v>3</v>
      </c>
      <c r="B8" s="30" t="s">
        <v>76</v>
      </c>
      <c r="C8" s="31">
        <v>2299</v>
      </c>
      <c r="D8" s="183">
        <v>221060</v>
      </c>
      <c r="E8" s="183">
        <v>38765</v>
      </c>
      <c r="F8" s="183">
        <v>20657</v>
      </c>
      <c r="G8" s="183">
        <v>36143.600000000006</v>
      </c>
      <c r="H8" s="31">
        <v>293760</v>
      </c>
      <c r="I8" s="31">
        <v>34000</v>
      </c>
      <c r="J8" s="31">
        <v>8900</v>
      </c>
      <c r="K8" s="31">
        <v>32000</v>
      </c>
      <c r="L8" s="31">
        <v>508335</v>
      </c>
      <c r="M8" s="31">
        <v>71091</v>
      </c>
      <c r="N8" s="31">
        <v>10762</v>
      </c>
      <c r="O8" s="31">
        <v>67616</v>
      </c>
      <c r="P8" s="183">
        <f t="shared" si="4"/>
        <v>6485</v>
      </c>
      <c r="Q8" s="183">
        <f t="shared" si="5"/>
        <v>1674</v>
      </c>
      <c r="R8" s="183">
        <f t="shared" si="6"/>
        <v>18795</v>
      </c>
      <c r="S8" s="183">
        <f t="shared" si="7"/>
        <v>527.60000000000582</v>
      </c>
    </row>
    <row r="9" spans="1:19" s="51" customFormat="1" ht="16">
      <c r="A9" s="29">
        <v>4</v>
      </c>
      <c r="B9" s="30" t="s">
        <v>77</v>
      </c>
      <c r="C9" s="31">
        <v>1966</v>
      </c>
      <c r="D9" s="183">
        <v>187250</v>
      </c>
      <c r="E9" s="183">
        <v>780.79999999999927</v>
      </c>
      <c r="F9" s="183">
        <v>22486</v>
      </c>
      <c r="G9" s="183">
        <v>8301.1999999999971</v>
      </c>
      <c r="H9" s="31">
        <v>132480</v>
      </c>
      <c r="I9" s="31">
        <v>11000</v>
      </c>
      <c r="J9" s="31">
        <v>3900</v>
      </c>
      <c r="K9" s="31">
        <v>10200</v>
      </c>
      <c r="L9" s="31">
        <v>204805</v>
      </c>
      <c r="M9" s="31">
        <v>10197</v>
      </c>
      <c r="N9" s="31">
        <v>14216</v>
      </c>
      <c r="O9" s="31">
        <v>17737</v>
      </c>
      <c r="P9" s="183">
        <f t="shared" si="4"/>
        <v>114925</v>
      </c>
      <c r="Q9" s="183">
        <f t="shared" si="5"/>
        <v>1583.7999999999993</v>
      </c>
      <c r="R9" s="183">
        <f t="shared" si="6"/>
        <v>12170</v>
      </c>
      <c r="S9" s="183">
        <f t="shared" si="7"/>
        <v>764.19999999999709</v>
      </c>
    </row>
    <row r="10" spans="1:19" s="51" customFormat="1" ht="16">
      <c r="A10" s="29">
        <v>5</v>
      </c>
      <c r="B10" s="30" t="s">
        <v>78</v>
      </c>
      <c r="C10" s="31">
        <v>2493</v>
      </c>
      <c r="D10" s="183">
        <v>1101405</v>
      </c>
      <c r="E10" s="183">
        <v>80104.200000000012</v>
      </c>
      <c r="F10" s="183">
        <v>54571.600000000006</v>
      </c>
      <c r="G10" s="183">
        <v>100109.20000000001</v>
      </c>
      <c r="H10" s="31">
        <v>288000</v>
      </c>
      <c r="I10" s="31">
        <v>50500</v>
      </c>
      <c r="J10" s="31">
        <v>13400</v>
      </c>
      <c r="K10" s="31">
        <v>47400</v>
      </c>
      <c r="L10" s="31">
        <v>462810</v>
      </c>
      <c r="M10" s="31">
        <v>80224</v>
      </c>
      <c r="N10" s="31">
        <v>19989</v>
      </c>
      <c r="O10" s="31">
        <v>65105</v>
      </c>
      <c r="P10" s="183">
        <f t="shared" si="4"/>
        <v>926595</v>
      </c>
      <c r="Q10" s="183">
        <f t="shared" si="5"/>
        <v>50380.200000000012</v>
      </c>
      <c r="R10" s="183">
        <f t="shared" si="6"/>
        <v>47982.600000000006</v>
      </c>
      <c r="S10" s="183">
        <f t="shared" si="7"/>
        <v>82404.200000000012</v>
      </c>
    </row>
    <row r="11" spans="1:19" s="51" customFormat="1" ht="16">
      <c r="A11" s="29">
        <v>6</v>
      </c>
      <c r="B11" s="30" t="s">
        <v>79</v>
      </c>
      <c r="C11" s="31">
        <v>2435</v>
      </c>
      <c r="D11" s="183">
        <v>183725</v>
      </c>
      <c r="E11" s="183">
        <v>43238.399999999994</v>
      </c>
      <c r="F11" s="183">
        <v>44341.8</v>
      </c>
      <c r="G11" s="183">
        <v>43890.600000000006</v>
      </c>
      <c r="H11" s="31">
        <v>527040</v>
      </c>
      <c r="I11" s="31">
        <v>49000</v>
      </c>
      <c r="J11" s="31">
        <v>16900</v>
      </c>
      <c r="K11" s="31">
        <v>52200</v>
      </c>
      <c r="L11" s="31">
        <v>684340</v>
      </c>
      <c r="M11" s="31">
        <v>57201</v>
      </c>
      <c r="N11" s="31">
        <v>16759</v>
      </c>
      <c r="O11" s="31">
        <v>58846</v>
      </c>
      <c r="P11" s="183">
        <f t="shared" si="4"/>
        <v>26425</v>
      </c>
      <c r="Q11" s="183">
        <f t="shared" si="5"/>
        <v>35037.399999999994</v>
      </c>
      <c r="R11" s="183">
        <f t="shared" si="6"/>
        <v>44482.8</v>
      </c>
      <c r="S11" s="183">
        <f t="shared" si="7"/>
        <v>37244.600000000006</v>
      </c>
    </row>
    <row r="12" spans="1:19" s="51" customFormat="1" ht="17">
      <c r="A12" s="29">
        <v>7</v>
      </c>
      <c r="B12" s="32" t="s">
        <v>80</v>
      </c>
      <c r="C12" s="31">
        <v>2331</v>
      </c>
      <c r="D12" s="183">
        <v>437710</v>
      </c>
      <c r="E12" s="183">
        <v>37533.600000000006</v>
      </c>
      <c r="F12" s="183">
        <v>24557</v>
      </c>
      <c r="G12" s="183">
        <v>25254.800000000003</v>
      </c>
      <c r="H12" s="31">
        <v>334080</v>
      </c>
      <c r="I12" s="31">
        <v>33000</v>
      </c>
      <c r="J12" s="31">
        <v>9300</v>
      </c>
      <c r="K12" s="31">
        <v>34200</v>
      </c>
      <c r="L12" s="31">
        <v>396085</v>
      </c>
      <c r="M12" s="31">
        <v>57814</v>
      </c>
      <c r="N12" s="31">
        <v>22738</v>
      </c>
      <c r="O12" s="31">
        <v>50674</v>
      </c>
      <c r="P12" s="183">
        <f t="shared" si="4"/>
        <v>375705</v>
      </c>
      <c r="Q12" s="183">
        <f t="shared" si="5"/>
        <v>12719.600000000006</v>
      </c>
      <c r="R12" s="183">
        <f t="shared" si="6"/>
        <v>11119</v>
      </c>
      <c r="S12" s="183">
        <f t="shared" si="7"/>
        <v>8780.8000000000029</v>
      </c>
    </row>
    <row r="13" spans="1:19" s="51" customFormat="1" ht="16">
      <c r="A13" s="29">
        <v>8</v>
      </c>
      <c r="B13" s="30" t="s">
        <v>81</v>
      </c>
      <c r="C13" s="31">
        <v>1551</v>
      </c>
      <c r="D13" s="183">
        <v>278870</v>
      </c>
      <c r="E13" s="183">
        <v>14761</v>
      </c>
      <c r="F13" s="183">
        <v>24834.6</v>
      </c>
      <c r="G13" s="183">
        <v>22479.199999999997</v>
      </c>
      <c r="H13" s="31">
        <v>230400</v>
      </c>
      <c r="I13" s="31">
        <v>15000</v>
      </c>
      <c r="J13" s="31">
        <v>9000</v>
      </c>
      <c r="K13" s="31">
        <v>14700</v>
      </c>
      <c r="L13" s="31">
        <v>381925</v>
      </c>
      <c r="M13" s="31">
        <v>27562</v>
      </c>
      <c r="N13" s="31">
        <v>8423</v>
      </c>
      <c r="O13" s="31">
        <v>36676</v>
      </c>
      <c r="P13" s="183">
        <f t="shared" si="4"/>
        <v>127345</v>
      </c>
      <c r="Q13" s="183">
        <f t="shared" si="5"/>
        <v>2199</v>
      </c>
      <c r="R13" s="183">
        <f t="shared" si="6"/>
        <v>25411.599999999999</v>
      </c>
      <c r="S13" s="183">
        <f t="shared" si="7"/>
        <v>503.19999999999709</v>
      </c>
    </row>
    <row r="14" spans="1:19" s="51" customFormat="1" ht="17">
      <c r="A14" s="29">
        <v>9</v>
      </c>
      <c r="B14" s="32" t="s">
        <v>82</v>
      </c>
      <c r="C14" s="31">
        <v>3729</v>
      </c>
      <c r="D14" s="183">
        <v>80425</v>
      </c>
      <c r="E14" s="183">
        <v>1490.2000000000007</v>
      </c>
      <c r="F14" s="183">
        <v>6102.5999999999985</v>
      </c>
      <c r="G14" s="183">
        <v>254</v>
      </c>
      <c r="H14" s="31">
        <v>187200</v>
      </c>
      <c r="I14" s="31">
        <v>27000</v>
      </c>
      <c r="J14" s="31">
        <v>8500</v>
      </c>
      <c r="K14" s="31">
        <v>20700</v>
      </c>
      <c r="L14" s="31">
        <v>258385</v>
      </c>
      <c r="M14" s="31">
        <v>27508</v>
      </c>
      <c r="N14" s="31">
        <v>13696</v>
      </c>
      <c r="O14" s="31">
        <v>18288</v>
      </c>
      <c r="P14" s="183">
        <f t="shared" si="4"/>
        <v>9240</v>
      </c>
      <c r="Q14" s="183">
        <f t="shared" si="5"/>
        <v>982.20000000000073</v>
      </c>
      <c r="R14" s="183">
        <f t="shared" si="6"/>
        <v>906.59999999999854</v>
      </c>
      <c r="S14" s="183">
        <f t="shared" si="7"/>
        <v>2666</v>
      </c>
    </row>
    <row r="15" spans="1:19" s="51" customFormat="1" ht="16">
      <c r="A15" s="29">
        <v>10</v>
      </c>
      <c r="B15" s="30" t="s">
        <v>83</v>
      </c>
      <c r="C15" s="31">
        <v>4684</v>
      </c>
      <c r="D15" s="183">
        <v>1059590</v>
      </c>
      <c r="E15" s="183">
        <v>320.79999999999563</v>
      </c>
      <c r="F15" s="183">
        <v>52351.199999999997</v>
      </c>
      <c r="G15" s="183">
        <v>82132.799999999988</v>
      </c>
      <c r="H15" s="31">
        <v>293760</v>
      </c>
      <c r="I15" s="31">
        <v>32500</v>
      </c>
      <c r="J15" s="31">
        <v>8000</v>
      </c>
      <c r="K15" s="31">
        <v>39000</v>
      </c>
      <c r="L15" s="31">
        <v>791475</v>
      </c>
      <c r="M15" s="31">
        <v>31500</v>
      </c>
      <c r="N15" s="31">
        <v>22023</v>
      </c>
      <c r="O15" s="31">
        <v>60616</v>
      </c>
      <c r="P15" s="183">
        <f t="shared" si="4"/>
        <v>561875</v>
      </c>
      <c r="Q15" s="183">
        <f t="shared" si="5"/>
        <v>1320.7999999999956</v>
      </c>
      <c r="R15" s="183">
        <f t="shared" si="6"/>
        <v>38328.199999999997</v>
      </c>
      <c r="S15" s="183">
        <f t="shared" si="7"/>
        <v>60516.799999999988</v>
      </c>
    </row>
    <row r="16" spans="1:19" s="51" customFormat="1" ht="16">
      <c r="A16" s="29">
        <v>11</v>
      </c>
      <c r="B16" s="30" t="s">
        <v>84</v>
      </c>
      <c r="C16" s="57">
        <v>3878</v>
      </c>
      <c r="D16" s="183">
        <v>449075</v>
      </c>
      <c r="E16" s="183">
        <v>74183.600000000006</v>
      </c>
      <c r="F16" s="183">
        <v>24014.6</v>
      </c>
      <c r="G16" s="183">
        <v>51542.2</v>
      </c>
      <c r="H16" s="31">
        <v>527040</v>
      </c>
      <c r="I16" s="31">
        <v>51000</v>
      </c>
      <c r="J16" s="31">
        <v>7500</v>
      </c>
      <c r="K16" s="31">
        <v>43500</v>
      </c>
      <c r="L16" s="31">
        <v>611125</v>
      </c>
      <c r="M16" s="31">
        <v>62917</v>
      </c>
      <c r="N16" s="31">
        <v>10700</v>
      </c>
      <c r="O16" s="31">
        <v>46617</v>
      </c>
      <c r="P16" s="183">
        <f t="shared" si="4"/>
        <v>364990</v>
      </c>
      <c r="Q16" s="183">
        <f t="shared" si="5"/>
        <v>62266.600000000006</v>
      </c>
      <c r="R16" s="183">
        <f t="shared" si="6"/>
        <v>20814.599999999999</v>
      </c>
      <c r="S16" s="183">
        <f t="shared" si="7"/>
        <v>48425.2</v>
      </c>
    </row>
    <row r="17" spans="1:19" s="51" customFormat="1" ht="16">
      <c r="A17" s="29">
        <v>12</v>
      </c>
      <c r="B17" s="30" t="s">
        <v>85</v>
      </c>
      <c r="C17" s="31">
        <v>2396</v>
      </c>
      <c r="D17" s="183">
        <v>788440</v>
      </c>
      <c r="E17" s="183">
        <v>30307.800000000003</v>
      </c>
      <c r="F17" s="183">
        <v>63047.600000000006</v>
      </c>
      <c r="G17" s="183">
        <v>74909</v>
      </c>
      <c r="H17" s="31">
        <v>129600</v>
      </c>
      <c r="I17" s="31">
        <v>9000</v>
      </c>
      <c r="J17" s="31">
        <v>6500</v>
      </c>
      <c r="K17" s="31">
        <v>11400</v>
      </c>
      <c r="L17" s="31">
        <v>319675</v>
      </c>
      <c r="M17" s="31">
        <v>38906</v>
      </c>
      <c r="N17" s="31">
        <v>39160</v>
      </c>
      <c r="O17" s="31">
        <v>62208</v>
      </c>
      <c r="P17" s="183">
        <f t="shared" si="4"/>
        <v>598365</v>
      </c>
      <c r="Q17" s="183">
        <f t="shared" si="5"/>
        <v>401.80000000000291</v>
      </c>
      <c r="R17" s="183">
        <f t="shared" si="6"/>
        <v>30387.600000000006</v>
      </c>
      <c r="S17" s="183">
        <f t="shared" si="7"/>
        <v>24101</v>
      </c>
    </row>
    <row r="18" spans="1:19" s="51" customFormat="1" ht="16">
      <c r="A18" s="29">
        <v>13</v>
      </c>
      <c r="B18" s="30" t="s">
        <v>86</v>
      </c>
      <c r="C18" s="31">
        <v>1654</v>
      </c>
      <c r="D18" s="183">
        <v>204280</v>
      </c>
      <c r="E18" s="183">
        <v>40122.400000000001</v>
      </c>
      <c r="F18" s="183">
        <v>25369.8</v>
      </c>
      <c r="G18" s="183">
        <v>31448.800000000003</v>
      </c>
      <c r="H18" s="31">
        <v>152640</v>
      </c>
      <c r="I18" s="31">
        <v>17000</v>
      </c>
      <c r="J18" s="31">
        <v>7300</v>
      </c>
      <c r="K18" s="31">
        <v>14100</v>
      </c>
      <c r="L18" s="31">
        <v>118695</v>
      </c>
      <c r="M18" s="31">
        <v>26942</v>
      </c>
      <c r="N18" s="31">
        <v>9893</v>
      </c>
      <c r="O18" s="31">
        <v>19954</v>
      </c>
      <c r="P18" s="183">
        <f t="shared" si="4"/>
        <v>238225</v>
      </c>
      <c r="Q18" s="183">
        <f t="shared" si="5"/>
        <v>30180.400000000001</v>
      </c>
      <c r="R18" s="183">
        <f t="shared" si="6"/>
        <v>22776.799999999999</v>
      </c>
      <c r="S18" s="183">
        <f t="shared" si="7"/>
        <v>25594.800000000003</v>
      </c>
    </row>
    <row r="19" spans="1:19" s="51" customFormat="1" ht="16">
      <c r="A19" s="29">
        <v>14</v>
      </c>
      <c r="B19" s="30" t="s">
        <v>87</v>
      </c>
      <c r="C19" s="31">
        <v>990</v>
      </c>
      <c r="D19" s="183">
        <v>303505</v>
      </c>
      <c r="E19" s="183">
        <v>45595.4</v>
      </c>
      <c r="F19" s="183">
        <v>16247.8</v>
      </c>
      <c r="G19" s="183">
        <v>25726.6</v>
      </c>
      <c r="H19" s="31">
        <v>221760</v>
      </c>
      <c r="I19" s="31">
        <v>29500</v>
      </c>
      <c r="J19" s="31">
        <v>5800</v>
      </c>
      <c r="K19" s="31">
        <v>24000</v>
      </c>
      <c r="L19" s="31">
        <v>179005</v>
      </c>
      <c r="M19" s="31">
        <v>25575</v>
      </c>
      <c r="N19" s="31">
        <v>4562</v>
      </c>
      <c r="O19" s="31">
        <v>17754</v>
      </c>
      <c r="P19" s="183">
        <f t="shared" si="4"/>
        <v>346260</v>
      </c>
      <c r="Q19" s="183">
        <f t="shared" si="5"/>
        <v>49520.399999999994</v>
      </c>
      <c r="R19" s="183">
        <f t="shared" si="6"/>
        <v>17485.8</v>
      </c>
      <c r="S19" s="183">
        <f t="shared" si="7"/>
        <v>31972.6</v>
      </c>
    </row>
    <row r="20" spans="1:19" s="51" customFormat="1" ht="16">
      <c r="A20" s="29">
        <v>15</v>
      </c>
      <c r="B20" s="30" t="s">
        <v>88</v>
      </c>
      <c r="C20" s="31">
        <v>1570</v>
      </c>
      <c r="D20" s="183">
        <v>1015930</v>
      </c>
      <c r="E20" s="183">
        <v>112197.6</v>
      </c>
      <c r="F20" s="183">
        <v>10979.2</v>
      </c>
      <c r="G20" s="183">
        <v>81504.800000000003</v>
      </c>
      <c r="H20" s="31">
        <v>221760</v>
      </c>
      <c r="I20" s="31">
        <v>19500</v>
      </c>
      <c r="J20" s="31">
        <v>4900</v>
      </c>
      <c r="K20" s="31">
        <v>17700</v>
      </c>
      <c r="L20" s="31">
        <v>211050</v>
      </c>
      <c r="M20" s="31">
        <v>29228</v>
      </c>
      <c r="N20" s="31">
        <v>6334</v>
      </c>
      <c r="O20" s="31">
        <v>26826</v>
      </c>
      <c r="P20" s="183">
        <f t="shared" si="4"/>
        <v>1026640</v>
      </c>
      <c r="Q20" s="183">
        <f t="shared" si="5"/>
        <v>102469.6</v>
      </c>
      <c r="R20" s="183">
        <f t="shared" si="6"/>
        <v>9545.2000000000007</v>
      </c>
      <c r="S20" s="183">
        <f t="shared" si="7"/>
        <v>72378.8</v>
      </c>
    </row>
    <row r="21" spans="1:19" s="51" customFormat="1" ht="16">
      <c r="A21" s="29">
        <v>16</v>
      </c>
      <c r="B21" s="30" t="s">
        <v>89</v>
      </c>
      <c r="C21" s="31">
        <v>2795</v>
      </c>
      <c r="D21" s="183">
        <v>466815</v>
      </c>
      <c r="E21" s="183">
        <v>28</v>
      </c>
      <c r="F21" s="183">
        <v>9143</v>
      </c>
      <c r="G21" s="183">
        <v>49843</v>
      </c>
      <c r="H21" s="31">
        <v>267840</v>
      </c>
      <c r="I21" s="31">
        <v>10500</v>
      </c>
      <c r="J21" s="31">
        <v>6900</v>
      </c>
      <c r="K21" s="31">
        <v>23100</v>
      </c>
      <c r="L21" s="31">
        <v>297305</v>
      </c>
      <c r="M21" s="31">
        <v>10262</v>
      </c>
      <c r="N21" s="31">
        <v>15937</v>
      </c>
      <c r="O21" s="31">
        <v>37000</v>
      </c>
      <c r="P21" s="183">
        <f t="shared" si="4"/>
        <v>437350</v>
      </c>
      <c r="Q21" s="183">
        <f t="shared" si="5"/>
        <v>266</v>
      </c>
      <c r="R21" s="183">
        <f t="shared" si="6"/>
        <v>106</v>
      </c>
      <c r="S21" s="183">
        <f t="shared" si="7"/>
        <v>35943</v>
      </c>
    </row>
    <row r="22" spans="1:19" s="51" customFormat="1" ht="16">
      <c r="A22" s="29">
        <v>17</v>
      </c>
      <c r="B22" s="30" t="s">
        <v>90</v>
      </c>
      <c r="C22" s="31">
        <v>1571</v>
      </c>
      <c r="D22" s="183">
        <v>618095</v>
      </c>
      <c r="E22" s="183">
        <v>37675.599999999999</v>
      </c>
      <c r="F22" s="183">
        <v>15219</v>
      </c>
      <c r="G22" s="183">
        <v>36796.800000000003</v>
      </c>
      <c r="H22" s="31">
        <v>207360</v>
      </c>
      <c r="I22" s="31">
        <v>24000</v>
      </c>
      <c r="J22" s="31">
        <v>5800</v>
      </c>
      <c r="K22" s="31">
        <v>13200</v>
      </c>
      <c r="L22" s="31">
        <v>241150</v>
      </c>
      <c r="M22" s="31">
        <v>23022</v>
      </c>
      <c r="N22" s="31">
        <v>5821</v>
      </c>
      <c r="O22" s="31">
        <v>18804</v>
      </c>
      <c r="P22" s="183">
        <f t="shared" si="4"/>
        <v>584305</v>
      </c>
      <c r="Q22" s="183">
        <f t="shared" si="5"/>
        <v>38653.599999999999</v>
      </c>
      <c r="R22" s="183">
        <f t="shared" si="6"/>
        <v>15198</v>
      </c>
      <c r="S22" s="183">
        <f t="shared" si="7"/>
        <v>31192.800000000003</v>
      </c>
    </row>
    <row r="23" spans="1:19" s="51" customFormat="1" ht="16">
      <c r="A23" s="29">
        <v>18</v>
      </c>
      <c r="B23" s="30" t="s">
        <v>91</v>
      </c>
      <c r="C23" s="31">
        <v>1585</v>
      </c>
      <c r="D23" s="183">
        <v>787160</v>
      </c>
      <c r="E23" s="183">
        <v>35085</v>
      </c>
      <c r="F23" s="183">
        <v>41974.6</v>
      </c>
      <c r="G23" s="183">
        <v>36339.199999999997</v>
      </c>
      <c r="H23" s="31">
        <v>313920</v>
      </c>
      <c r="I23" s="31">
        <v>39000</v>
      </c>
      <c r="J23" s="31">
        <v>13400</v>
      </c>
      <c r="K23" s="31">
        <v>40200</v>
      </c>
      <c r="L23" s="31">
        <v>475545</v>
      </c>
      <c r="M23" s="31">
        <v>52158</v>
      </c>
      <c r="N23" s="31">
        <v>17453</v>
      </c>
      <c r="O23" s="31">
        <v>42869</v>
      </c>
      <c r="P23" s="183">
        <f t="shared" si="4"/>
        <v>625535</v>
      </c>
      <c r="Q23" s="183">
        <f t="shared" si="5"/>
        <v>21927</v>
      </c>
      <c r="R23" s="183">
        <f t="shared" si="6"/>
        <v>37921.599999999999</v>
      </c>
      <c r="S23" s="183">
        <f t="shared" si="7"/>
        <v>33670.199999999997</v>
      </c>
    </row>
    <row r="24" spans="1:19" s="51" customFormat="1" ht="16">
      <c r="A24" s="29">
        <v>19</v>
      </c>
      <c r="B24" s="30" t="s">
        <v>92</v>
      </c>
      <c r="C24" s="31">
        <v>900</v>
      </c>
      <c r="D24" s="183">
        <v>507295</v>
      </c>
      <c r="E24" s="183">
        <v>75184.2</v>
      </c>
      <c r="F24" s="183">
        <v>27524.2</v>
      </c>
      <c r="G24" s="183">
        <v>30109.599999999999</v>
      </c>
      <c r="H24" s="31">
        <v>137360</v>
      </c>
      <c r="I24" s="31">
        <v>23300</v>
      </c>
      <c r="J24" s="31">
        <v>3300</v>
      </c>
      <c r="K24" s="31">
        <v>13600</v>
      </c>
      <c r="L24" s="31">
        <v>117285</v>
      </c>
      <c r="M24" s="31">
        <v>17576</v>
      </c>
      <c r="N24" s="31">
        <v>2851</v>
      </c>
      <c r="O24" s="31">
        <v>8506</v>
      </c>
      <c r="P24" s="183">
        <f t="shared" si="4"/>
        <v>527370</v>
      </c>
      <c r="Q24" s="183">
        <f t="shared" si="5"/>
        <v>80908.2</v>
      </c>
      <c r="R24" s="183">
        <f t="shared" si="6"/>
        <v>27973.200000000001</v>
      </c>
      <c r="S24" s="183">
        <f t="shared" si="7"/>
        <v>35203.599999999999</v>
      </c>
    </row>
    <row r="25" spans="1:19" s="51" customFormat="1" ht="16">
      <c r="A25" s="29">
        <v>20</v>
      </c>
      <c r="B25" s="30" t="s">
        <v>93</v>
      </c>
      <c r="C25" s="31">
        <v>2049</v>
      </c>
      <c r="D25" s="183">
        <v>1022595</v>
      </c>
      <c r="E25" s="183">
        <v>131959.20000000001</v>
      </c>
      <c r="F25" s="183">
        <v>34576.199999999997</v>
      </c>
      <c r="G25" s="183">
        <v>56388.399999999994</v>
      </c>
      <c r="H25" s="31">
        <v>192960</v>
      </c>
      <c r="I25" s="31">
        <v>15000</v>
      </c>
      <c r="J25" s="31">
        <v>5500</v>
      </c>
      <c r="K25" s="31">
        <v>28500</v>
      </c>
      <c r="L25" s="31">
        <v>224900</v>
      </c>
      <c r="M25" s="31">
        <v>38882</v>
      </c>
      <c r="N25" s="31">
        <v>11281</v>
      </c>
      <c r="O25" s="31">
        <v>38045</v>
      </c>
      <c r="P25" s="183">
        <f t="shared" si="4"/>
        <v>990655</v>
      </c>
      <c r="Q25" s="183">
        <f t="shared" si="5"/>
        <v>108077.20000000001</v>
      </c>
      <c r="R25" s="183">
        <f t="shared" si="6"/>
        <v>28795.199999999997</v>
      </c>
      <c r="S25" s="183">
        <f t="shared" si="7"/>
        <v>46843.399999999994</v>
      </c>
    </row>
    <row r="26" spans="1:19" s="51" customFormat="1" ht="16">
      <c r="A26" s="29">
        <v>21</v>
      </c>
      <c r="B26" s="47" t="s">
        <v>94</v>
      </c>
      <c r="C26" s="52">
        <v>4298</v>
      </c>
      <c r="D26" s="54">
        <v>1926005</v>
      </c>
      <c r="E26" s="54">
        <v>70385</v>
      </c>
      <c r="F26" s="54">
        <v>67957.399999999994</v>
      </c>
      <c r="G26" s="54">
        <v>172455</v>
      </c>
      <c r="H26" s="52">
        <v>348480</v>
      </c>
      <c r="I26" s="52">
        <v>47500</v>
      </c>
      <c r="J26" s="52">
        <v>8900</v>
      </c>
      <c r="K26" s="52">
        <v>35400</v>
      </c>
      <c r="L26" s="31">
        <v>385065</v>
      </c>
      <c r="M26" s="31">
        <v>46002</v>
      </c>
      <c r="N26" s="31">
        <v>13364</v>
      </c>
      <c r="O26" s="31">
        <v>40469</v>
      </c>
      <c r="P26" s="183">
        <f t="shared" si="4"/>
        <v>1889420</v>
      </c>
      <c r="Q26" s="183">
        <f t="shared" si="5"/>
        <v>71883</v>
      </c>
      <c r="R26" s="183">
        <f t="shared" si="6"/>
        <v>63493.399999999994</v>
      </c>
      <c r="S26" s="183">
        <f t="shared" si="7"/>
        <v>167386</v>
      </c>
    </row>
    <row r="27" spans="1:19" s="51" customFormat="1" ht="16">
      <c r="A27" s="29">
        <v>22</v>
      </c>
      <c r="B27" s="47" t="s">
        <v>95</v>
      </c>
      <c r="C27" s="52">
        <v>1014</v>
      </c>
      <c r="D27" s="54">
        <v>432640</v>
      </c>
      <c r="E27" s="54">
        <v>107085</v>
      </c>
      <c r="F27" s="54">
        <v>41224.800000000003</v>
      </c>
      <c r="G27" s="54">
        <v>45437</v>
      </c>
      <c r="H27" s="52">
        <v>313920</v>
      </c>
      <c r="I27" s="52">
        <v>20500</v>
      </c>
      <c r="J27" s="52">
        <v>8300</v>
      </c>
      <c r="K27" s="52">
        <v>35250</v>
      </c>
      <c r="L27" s="31">
        <v>344290</v>
      </c>
      <c r="M27" s="31">
        <v>37688</v>
      </c>
      <c r="N27" s="31">
        <v>4781</v>
      </c>
      <c r="O27" s="31">
        <v>39641</v>
      </c>
      <c r="P27" s="183">
        <f t="shared" si="4"/>
        <v>402270</v>
      </c>
      <c r="Q27" s="183">
        <f t="shared" si="5"/>
        <v>89897</v>
      </c>
      <c r="R27" s="183">
        <f t="shared" si="6"/>
        <v>44743.8</v>
      </c>
      <c r="S27" s="183">
        <f t="shared" si="7"/>
        <v>41046</v>
      </c>
    </row>
    <row r="28" spans="1:19" s="51" customFormat="1" ht="16">
      <c r="A28" s="29">
        <v>23</v>
      </c>
      <c r="B28" s="47" t="s">
        <v>96</v>
      </c>
      <c r="C28" s="52">
        <v>4510</v>
      </c>
      <c r="D28" s="54">
        <v>281525</v>
      </c>
      <c r="E28" s="54">
        <v>27552.600000000006</v>
      </c>
      <c r="F28" s="54">
        <v>4912.7999999999993</v>
      </c>
      <c r="G28" s="54">
        <v>3728.1999999999971</v>
      </c>
      <c r="H28" s="52">
        <v>259200</v>
      </c>
      <c r="I28" s="52">
        <v>27500</v>
      </c>
      <c r="J28" s="52">
        <v>3400</v>
      </c>
      <c r="K28" s="52">
        <v>26700</v>
      </c>
      <c r="L28" s="31">
        <v>349935</v>
      </c>
      <c r="M28" s="31">
        <v>51336</v>
      </c>
      <c r="N28" s="31">
        <v>7351</v>
      </c>
      <c r="O28" s="31">
        <v>26284</v>
      </c>
      <c r="P28" s="183">
        <f t="shared" si="4"/>
        <v>190790</v>
      </c>
      <c r="Q28" s="183">
        <f t="shared" si="5"/>
        <v>3716.6000000000058</v>
      </c>
      <c r="R28" s="183">
        <f t="shared" si="6"/>
        <v>961.79999999999927</v>
      </c>
      <c r="S28" s="183">
        <f t="shared" si="7"/>
        <v>4144.1999999999971</v>
      </c>
    </row>
    <row r="29" spans="1:19" s="51" customFormat="1" ht="16">
      <c r="A29" s="29">
        <v>24</v>
      </c>
      <c r="B29" s="47" t="s">
        <v>97</v>
      </c>
      <c r="C29" s="52">
        <v>2415</v>
      </c>
      <c r="D29" s="54">
        <v>481575</v>
      </c>
      <c r="E29" s="54">
        <v>84830</v>
      </c>
      <c r="F29" s="54">
        <v>57125.2</v>
      </c>
      <c r="G29" s="54">
        <v>41068.399999999994</v>
      </c>
      <c r="H29" s="52">
        <v>311040</v>
      </c>
      <c r="I29" s="52">
        <v>43000</v>
      </c>
      <c r="J29" s="52">
        <v>12900</v>
      </c>
      <c r="K29" s="52">
        <v>37200</v>
      </c>
      <c r="L29" s="31">
        <v>393045</v>
      </c>
      <c r="M29" s="31">
        <v>50611</v>
      </c>
      <c r="N29" s="31">
        <v>17462</v>
      </c>
      <c r="O29" s="31">
        <v>42282</v>
      </c>
      <c r="P29" s="183">
        <f t="shared" si="4"/>
        <v>399570</v>
      </c>
      <c r="Q29" s="183">
        <f t="shared" si="5"/>
        <v>77219</v>
      </c>
      <c r="R29" s="183">
        <f t="shared" si="6"/>
        <v>52563.199999999997</v>
      </c>
      <c r="S29" s="183">
        <f t="shared" si="7"/>
        <v>35986.399999999994</v>
      </c>
    </row>
    <row r="30" spans="1:19" s="51" customFormat="1" ht="16">
      <c r="A30" s="29">
        <v>25</v>
      </c>
      <c r="B30" s="47" t="s">
        <v>98</v>
      </c>
      <c r="C30" s="52">
        <v>2004</v>
      </c>
      <c r="D30" s="54">
        <v>189235</v>
      </c>
      <c r="E30" s="54">
        <v>580.59999999999854</v>
      </c>
      <c r="F30" s="54">
        <v>6617.5999999999985</v>
      </c>
      <c r="G30" s="54">
        <v>4024.5999999999985</v>
      </c>
      <c r="H30" s="52">
        <v>224640</v>
      </c>
      <c r="I30" s="52">
        <v>21500</v>
      </c>
      <c r="J30" s="52">
        <v>7000</v>
      </c>
      <c r="K30" s="52">
        <v>24700</v>
      </c>
      <c r="L30" s="31">
        <v>230960</v>
      </c>
      <c r="M30" s="31">
        <v>20643</v>
      </c>
      <c r="N30" s="31">
        <v>9092</v>
      </c>
      <c r="O30" s="31">
        <v>28284</v>
      </c>
      <c r="P30" s="183">
        <f t="shared" si="4"/>
        <v>182915</v>
      </c>
      <c r="Q30" s="183">
        <f t="shared" si="5"/>
        <v>1437.5999999999985</v>
      </c>
      <c r="R30" s="183">
        <f t="shared" si="6"/>
        <v>4525.5999999999985</v>
      </c>
      <c r="S30" s="183">
        <f t="shared" si="7"/>
        <v>440.59999999999854</v>
      </c>
    </row>
    <row r="31" spans="1:19" s="51" customFormat="1" ht="16">
      <c r="A31" s="29">
        <v>26</v>
      </c>
      <c r="B31" s="47" t="s">
        <v>99</v>
      </c>
      <c r="C31" s="52">
        <v>3461</v>
      </c>
      <c r="D31" s="54">
        <v>358770</v>
      </c>
      <c r="E31" s="54">
        <v>1828.1999999999971</v>
      </c>
      <c r="F31" s="54">
        <v>283</v>
      </c>
      <c r="G31" s="54">
        <v>6282.7999999999884</v>
      </c>
      <c r="H31" s="52">
        <v>662400</v>
      </c>
      <c r="I31" s="52">
        <v>56000</v>
      </c>
      <c r="J31" s="52">
        <v>9800</v>
      </c>
      <c r="K31" s="52">
        <v>48500</v>
      </c>
      <c r="L31" s="31">
        <v>787365</v>
      </c>
      <c r="M31" s="31">
        <v>57584</v>
      </c>
      <c r="N31" s="31">
        <v>9570</v>
      </c>
      <c r="O31" s="31">
        <v>53729</v>
      </c>
      <c r="P31" s="183">
        <f t="shared" si="4"/>
        <v>233805</v>
      </c>
      <c r="Q31" s="183">
        <f t="shared" si="5"/>
        <v>244.19999999999709</v>
      </c>
      <c r="R31" s="183">
        <f t="shared" si="6"/>
        <v>513</v>
      </c>
      <c r="S31" s="183">
        <f t="shared" si="7"/>
        <v>1053.7999999999884</v>
      </c>
    </row>
    <row r="32" spans="1:19" s="51" customFormat="1" ht="16">
      <c r="A32" s="29">
        <v>27</v>
      </c>
      <c r="B32" s="47" t="s">
        <v>100</v>
      </c>
      <c r="C32" s="52">
        <v>2983</v>
      </c>
      <c r="D32" s="54">
        <v>146725</v>
      </c>
      <c r="E32" s="54">
        <v>14017.199999999997</v>
      </c>
      <c r="F32" s="54">
        <v>21069.200000000001</v>
      </c>
      <c r="G32" s="54">
        <v>78349.2</v>
      </c>
      <c r="H32" s="52">
        <v>178560</v>
      </c>
      <c r="I32" s="52">
        <v>15000</v>
      </c>
      <c r="J32" s="52">
        <v>3400</v>
      </c>
      <c r="K32" s="52">
        <v>17100</v>
      </c>
      <c r="L32" s="31">
        <v>283720</v>
      </c>
      <c r="M32" s="31">
        <v>21050</v>
      </c>
      <c r="N32" s="31">
        <v>16569</v>
      </c>
      <c r="O32" s="31">
        <v>33168</v>
      </c>
      <c r="P32" s="183">
        <f t="shared" si="4"/>
        <v>41565</v>
      </c>
      <c r="Q32" s="183">
        <f t="shared" si="5"/>
        <v>7967.1999999999971</v>
      </c>
      <c r="R32" s="183">
        <f t="shared" si="6"/>
        <v>7900.2000000000007</v>
      </c>
      <c r="S32" s="183">
        <f t="shared" si="7"/>
        <v>62281.2</v>
      </c>
    </row>
    <row r="33" spans="1:19" s="51" customFormat="1" ht="16">
      <c r="A33" s="29">
        <v>28</v>
      </c>
      <c r="B33" s="47" t="s">
        <v>101</v>
      </c>
      <c r="C33" s="52">
        <v>2538</v>
      </c>
      <c r="D33" s="54">
        <v>539975</v>
      </c>
      <c r="E33" s="54">
        <v>66484.600000000006</v>
      </c>
      <c r="F33" s="54">
        <v>31606</v>
      </c>
      <c r="G33" s="54">
        <v>26456.799999999988</v>
      </c>
      <c r="H33" s="52">
        <v>377280</v>
      </c>
      <c r="I33" s="52">
        <v>36000</v>
      </c>
      <c r="J33" s="52">
        <v>17000</v>
      </c>
      <c r="K33" s="52">
        <v>33600</v>
      </c>
      <c r="L33" s="31">
        <v>460585</v>
      </c>
      <c r="M33" s="31">
        <v>59990</v>
      </c>
      <c r="N33" s="31">
        <v>25076</v>
      </c>
      <c r="O33" s="31">
        <v>56747</v>
      </c>
      <c r="P33" s="183">
        <f t="shared" si="4"/>
        <v>456670</v>
      </c>
      <c r="Q33" s="183">
        <f t="shared" si="5"/>
        <v>42494.600000000006</v>
      </c>
      <c r="R33" s="183">
        <f t="shared" si="6"/>
        <v>23530</v>
      </c>
      <c r="S33" s="183">
        <f t="shared" si="7"/>
        <v>3309.7999999999884</v>
      </c>
    </row>
    <row r="34" spans="1:19" s="51" customFormat="1" ht="16">
      <c r="A34" s="29">
        <v>29</v>
      </c>
      <c r="B34" s="47" t="s">
        <v>102</v>
      </c>
      <c r="C34" s="52">
        <v>1823</v>
      </c>
      <c r="D34" s="54">
        <v>719760</v>
      </c>
      <c r="E34" s="54">
        <v>32488.6</v>
      </c>
      <c r="F34" s="54">
        <v>34870.6</v>
      </c>
      <c r="G34" s="54">
        <v>140763.6</v>
      </c>
      <c r="H34" s="52">
        <v>144000</v>
      </c>
      <c r="I34" s="52">
        <v>15000</v>
      </c>
      <c r="J34" s="52">
        <v>2900</v>
      </c>
      <c r="K34" s="52">
        <v>14400</v>
      </c>
      <c r="L34" s="31">
        <v>172125</v>
      </c>
      <c r="M34" s="31">
        <v>32929</v>
      </c>
      <c r="N34" s="31">
        <v>8414</v>
      </c>
      <c r="O34" s="31">
        <v>25924</v>
      </c>
      <c r="P34" s="183">
        <f t="shared" si="4"/>
        <v>691635</v>
      </c>
      <c r="Q34" s="183">
        <f t="shared" si="5"/>
        <v>14559.599999999999</v>
      </c>
      <c r="R34" s="183">
        <f t="shared" si="6"/>
        <v>29356.6</v>
      </c>
      <c r="S34" s="183">
        <f t="shared" si="7"/>
        <v>129239.6</v>
      </c>
    </row>
    <row r="35" spans="1:19" s="51" customFormat="1" ht="16">
      <c r="A35" s="29">
        <v>30</v>
      </c>
      <c r="B35" s="47" t="s">
        <v>103</v>
      </c>
      <c r="C35" s="52">
        <v>4161</v>
      </c>
      <c r="D35" s="54">
        <v>19635</v>
      </c>
      <c r="E35" s="54">
        <v>17285</v>
      </c>
      <c r="F35" s="54">
        <v>25021.4</v>
      </c>
      <c r="G35" s="54">
        <v>74118.2</v>
      </c>
      <c r="H35" s="52">
        <v>406080</v>
      </c>
      <c r="I35" s="52">
        <v>35000</v>
      </c>
      <c r="J35" s="52">
        <v>17900</v>
      </c>
      <c r="K35" s="52">
        <v>31500</v>
      </c>
      <c r="L35" s="31">
        <v>424965</v>
      </c>
      <c r="M35" s="31">
        <v>37231</v>
      </c>
      <c r="N35" s="31">
        <v>13172</v>
      </c>
      <c r="O35" s="31">
        <v>36326</v>
      </c>
      <c r="P35" s="183">
        <f t="shared" si="4"/>
        <v>750</v>
      </c>
      <c r="Q35" s="183">
        <f t="shared" si="5"/>
        <v>15054</v>
      </c>
      <c r="R35" s="183">
        <f t="shared" si="6"/>
        <v>29749.4</v>
      </c>
      <c r="S35" s="183">
        <f t="shared" si="7"/>
        <v>69292.2</v>
      </c>
    </row>
    <row r="36" spans="1:19" s="51" customFormat="1" ht="16">
      <c r="A36" s="29">
        <v>31</v>
      </c>
      <c r="B36" s="47" t="s">
        <v>104</v>
      </c>
      <c r="C36" s="52">
        <v>3602</v>
      </c>
      <c r="D36" s="54">
        <v>480270</v>
      </c>
      <c r="E36" s="54">
        <v>85025.200000000012</v>
      </c>
      <c r="F36" s="54">
        <v>135218.4</v>
      </c>
      <c r="G36" s="54">
        <v>85460.6</v>
      </c>
      <c r="H36" s="52">
        <v>256320</v>
      </c>
      <c r="I36" s="52">
        <v>30000</v>
      </c>
      <c r="J36" s="52">
        <v>14500</v>
      </c>
      <c r="K36" s="52">
        <v>19500</v>
      </c>
      <c r="L36" s="31">
        <v>733685</v>
      </c>
      <c r="M36" s="31">
        <v>106128</v>
      </c>
      <c r="N36" s="31">
        <v>57171</v>
      </c>
      <c r="O36" s="31">
        <v>95959</v>
      </c>
      <c r="P36" s="183">
        <f t="shared" si="4"/>
        <v>2905</v>
      </c>
      <c r="Q36" s="183">
        <f t="shared" si="5"/>
        <v>8897.2000000000116</v>
      </c>
      <c r="R36" s="183">
        <f t="shared" si="6"/>
        <v>92547.4</v>
      </c>
      <c r="S36" s="183">
        <f t="shared" si="7"/>
        <v>9001.6000000000058</v>
      </c>
    </row>
    <row r="37" spans="1:19" s="51" customFormat="1" ht="16">
      <c r="A37" s="29">
        <v>32</v>
      </c>
      <c r="B37" s="47" t="s">
        <v>105</v>
      </c>
      <c r="C37" s="52">
        <v>526</v>
      </c>
      <c r="D37" s="54">
        <v>97070</v>
      </c>
      <c r="E37" s="54">
        <v>35097.199999999997</v>
      </c>
      <c r="F37" s="54">
        <v>10751.2</v>
      </c>
      <c r="G37" s="54">
        <v>13879.8</v>
      </c>
      <c r="H37" s="52">
        <v>149760</v>
      </c>
      <c r="I37" s="52">
        <v>9000</v>
      </c>
      <c r="J37" s="52">
        <v>4800</v>
      </c>
      <c r="K37" s="52">
        <v>15000</v>
      </c>
      <c r="L37" s="31">
        <v>121620</v>
      </c>
      <c r="M37" s="31">
        <v>11544</v>
      </c>
      <c r="N37" s="31">
        <v>2842</v>
      </c>
      <c r="O37" s="31">
        <v>10624</v>
      </c>
      <c r="P37" s="183">
        <f t="shared" si="4"/>
        <v>125210</v>
      </c>
      <c r="Q37" s="183">
        <f t="shared" si="5"/>
        <v>32553.199999999997</v>
      </c>
      <c r="R37" s="183">
        <f t="shared" si="6"/>
        <v>12709.2</v>
      </c>
      <c r="S37" s="183">
        <f t="shared" si="7"/>
        <v>18255.8</v>
      </c>
    </row>
    <row r="38" spans="1:19" s="51" customFormat="1" ht="16">
      <c r="A38" s="29">
        <v>33</v>
      </c>
      <c r="B38" s="47" t="s">
        <v>106</v>
      </c>
      <c r="C38" s="52">
        <v>646</v>
      </c>
      <c r="D38" s="54">
        <v>143700</v>
      </c>
      <c r="E38" s="54">
        <v>2376</v>
      </c>
      <c r="F38" s="54">
        <v>9517.4</v>
      </c>
      <c r="G38" s="54">
        <v>16998</v>
      </c>
      <c r="H38" s="52">
        <v>44200</v>
      </c>
      <c r="I38" s="52">
        <v>4900</v>
      </c>
      <c r="J38" s="52">
        <v>1300</v>
      </c>
      <c r="K38" s="52">
        <v>4800</v>
      </c>
      <c r="L38" s="31">
        <v>50240</v>
      </c>
      <c r="M38" s="31">
        <v>6917</v>
      </c>
      <c r="N38" s="31">
        <v>10149</v>
      </c>
      <c r="O38" s="31">
        <v>17748</v>
      </c>
      <c r="P38" s="183">
        <f t="shared" si="4"/>
        <v>137660</v>
      </c>
      <c r="Q38" s="183">
        <f t="shared" si="5"/>
        <v>359</v>
      </c>
      <c r="R38" s="183">
        <f t="shared" si="6"/>
        <v>668.39999999999964</v>
      </c>
      <c r="S38" s="183">
        <f t="shared" si="7"/>
        <v>4050</v>
      </c>
    </row>
    <row r="39" spans="1:19" s="51" customFormat="1" ht="16">
      <c r="A39" s="29">
        <v>34</v>
      </c>
      <c r="B39" s="47" t="s">
        <v>107</v>
      </c>
      <c r="C39" s="52">
        <v>3259</v>
      </c>
      <c r="D39" s="54">
        <v>183465</v>
      </c>
      <c r="E39" s="54">
        <v>30177.199999999997</v>
      </c>
      <c r="F39" s="54">
        <v>3618.1999999999971</v>
      </c>
      <c r="G39" s="54">
        <v>443.39999999999418</v>
      </c>
      <c r="H39" s="52">
        <v>256320</v>
      </c>
      <c r="I39" s="52">
        <v>44500</v>
      </c>
      <c r="J39" s="52">
        <v>6850</v>
      </c>
      <c r="K39" s="52">
        <v>33500</v>
      </c>
      <c r="L39" s="31">
        <v>327990</v>
      </c>
      <c r="M39" s="31">
        <v>60685</v>
      </c>
      <c r="N39" s="31">
        <v>10324</v>
      </c>
      <c r="O39" s="31">
        <v>33396</v>
      </c>
      <c r="P39" s="183">
        <f t="shared" si="4"/>
        <v>111795</v>
      </c>
      <c r="Q39" s="183">
        <f t="shared" si="5"/>
        <v>13992.199999999997</v>
      </c>
      <c r="R39" s="183">
        <f t="shared" si="6"/>
        <v>144.19999999999709</v>
      </c>
      <c r="S39" s="183">
        <f t="shared" si="7"/>
        <v>547.39999999999418</v>
      </c>
    </row>
    <row r="40" spans="1:19" s="51" customFormat="1" ht="16">
      <c r="A40" s="29">
        <v>35</v>
      </c>
      <c r="B40" s="47" t="s">
        <v>108</v>
      </c>
      <c r="C40" s="52">
        <v>3136</v>
      </c>
      <c r="D40" s="54">
        <v>76500</v>
      </c>
      <c r="E40" s="54">
        <v>15574.799999999996</v>
      </c>
      <c r="F40" s="54">
        <v>21654.400000000001</v>
      </c>
      <c r="G40" s="54">
        <v>4922</v>
      </c>
      <c r="H40" s="52">
        <v>201600</v>
      </c>
      <c r="I40" s="52">
        <v>27500</v>
      </c>
      <c r="J40" s="52">
        <v>11400</v>
      </c>
      <c r="K40" s="52">
        <v>12600</v>
      </c>
      <c r="L40" s="31">
        <v>270060</v>
      </c>
      <c r="M40" s="31">
        <v>35747</v>
      </c>
      <c r="N40" s="31">
        <v>21648</v>
      </c>
      <c r="O40" s="31">
        <v>17041</v>
      </c>
      <c r="P40" s="183">
        <f t="shared" si="4"/>
        <v>8040</v>
      </c>
      <c r="Q40" s="183">
        <f t="shared" si="5"/>
        <v>7327.7999999999956</v>
      </c>
      <c r="R40" s="183">
        <f t="shared" si="6"/>
        <v>11406.400000000001</v>
      </c>
      <c r="S40" s="183">
        <f t="shared" si="7"/>
        <v>481</v>
      </c>
    </row>
    <row r="41" spans="1:19" s="51" customFormat="1" ht="16">
      <c r="A41" s="29">
        <v>36</v>
      </c>
      <c r="B41" s="47" t="s">
        <v>109</v>
      </c>
      <c r="C41" s="52">
        <v>2140</v>
      </c>
      <c r="D41" s="54">
        <v>941520</v>
      </c>
      <c r="E41" s="54">
        <v>27913.199999999997</v>
      </c>
      <c r="F41" s="54">
        <v>26283</v>
      </c>
      <c r="G41" s="54">
        <v>53842.600000000006</v>
      </c>
      <c r="H41" s="52">
        <v>210240</v>
      </c>
      <c r="I41" s="52">
        <v>20500</v>
      </c>
      <c r="J41" s="52">
        <v>8900</v>
      </c>
      <c r="K41" s="52">
        <v>31500</v>
      </c>
      <c r="L41" s="31">
        <v>269485</v>
      </c>
      <c r="M41" s="31">
        <v>22936</v>
      </c>
      <c r="N41" s="31">
        <v>9428</v>
      </c>
      <c r="O41" s="31">
        <v>22177</v>
      </c>
      <c r="P41" s="183">
        <f t="shared" si="4"/>
        <v>882275</v>
      </c>
      <c r="Q41" s="183">
        <f t="shared" si="5"/>
        <v>25477.199999999997</v>
      </c>
      <c r="R41" s="183">
        <f t="shared" si="6"/>
        <v>25755</v>
      </c>
      <c r="S41" s="183">
        <f t="shared" si="7"/>
        <v>63165.600000000006</v>
      </c>
    </row>
    <row r="42" spans="1:19" s="51" customFormat="1" ht="16">
      <c r="A42" s="29">
        <v>37</v>
      </c>
      <c r="B42" s="47" t="s">
        <v>110</v>
      </c>
      <c r="C42" s="52">
        <v>3265</v>
      </c>
      <c r="D42" s="54">
        <v>791090</v>
      </c>
      <c r="E42" s="54">
        <v>37519.399999999994</v>
      </c>
      <c r="F42" s="54">
        <v>78682.600000000006</v>
      </c>
      <c r="G42" s="54">
        <v>143325.4</v>
      </c>
      <c r="H42" s="52">
        <v>149760</v>
      </c>
      <c r="I42" s="52">
        <v>15500</v>
      </c>
      <c r="J42" s="52">
        <v>5000</v>
      </c>
      <c r="K42" s="52">
        <v>23100</v>
      </c>
      <c r="L42" s="31">
        <v>330225</v>
      </c>
      <c r="M42" s="31">
        <v>49617</v>
      </c>
      <c r="N42" s="31">
        <v>13994</v>
      </c>
      <c r="O42" s="31">
        <v>47548</v>
      </c>
      <c r="P42" s="183">
        <f t="shared" si="4"/>
        <v>610625</v>
      </c>
      <c r="Q42" s="183">
        <f t="shared" si="5"/>
        <v>3402.3999999999942</v>
      </c>
      <c r="R42" s="183">
        <f t="shared" si="6"/>
        <v>69688.600000000006</v>
      </c>
      <c r="S42" s="183">
        <f t="shared" si="7"/>
        <v>118877.4</v>
      </c>
    </row>
    <row r="43" spans="1:19" s="51" customFormat="1" ht="16">
      <c r="A43" s="29">
        <v>38</v>
      </c>
      <c r="B43" s="47" t="s">
        <v>111</v>
      </c>
      <c r="C43" s="52">
        <v>3644</v>
      </c>
      <c r="D43" s="54">
        <v>212845</v>
      </c>
      <c r="E43" s="54">
        <v>29377.800000000003</v>
      </c>
      <c r="F43" s="54">
        <v>449.19999999999891</v>
      </c>
      <c r="G43" s="54">
        <v>6724.1999999999971</v>
      </c>
      <c r="H43" s="52">
        <v>270720</v>
      </c>
      <c r="I43" s="52">
        <v>21000</v>
      </c>
      <c r="J43" s="52">
        <v>5900</v>
      </c>
      <c r="K43" s="52">
        <v>28200</v>
      </c>
      <c r="L43" s="31">
        <v>480950</v>
      </c>
      <c r="M43" s="31">
        <v>49522</v>
      </c>
      <c r="N43" s="31">
        <v>5668</v>
      </c>
      <c r="O43" s="31">
        <v>30575</v>
      </c>
      <c r="P43" s="183">
        <f t="shared" si="4"/>
        <v>2615</v>
      </c>
      <c r="Q43" s="183">
        <f t="shared" si="5"/>
        <v>855.80000000000291</v>
      </c>
      <c r="R43" s="183">
        <f t="shared" si="6"/>
        <v>681.19999999999891</v>
      </c>
      <c r="S43" s="183">
        <f t="shared" si="7"/>
        <v>4349.1999999999971</v>
      </c>
    </row>
    <row r="44" spans="1:19" s="28" customFormat="1" ht="15.75" customHeight="1">
      <c r="A44" s="94" t="s">
        <v>41</v>
      </c>
      <c r="B44" s="95"/>
      <c r="C44" s="54">
        <f>SUM(C6:C43)</f>
        <v>93687</v>
      </c>
      <c r="D44" s="54">
        <f>SUM(D6:D43)</f>
        <v>18640485</v>
      </c>
      <c r="E44" s="54">
        <f t="shared" ref="E44:O44" si="8">SUM(E6:E43)</f>
        <v>1568825.2000000002</v>
      </c>
      <c r="F44" s="54">
        <f t="shared" si="8"/>
        <v>1166051.9999999998</v>
      </c>
      <c r="G44" s="54">
        <f t="shared" si="8"/>
        <v>1773157.4000000001</v>
      </c>
      <c r="H44" s="54">
        <f t="shared" si="8"/>
        <v>9780600</v>
      </c>
      <c r="I44" s="54">
        <f t="shared" si="8"/>
        <v>1019700</v>
      </c>
      <c r="J44" s="54">
        <f t="shared" si="8"/>
        <v>318950</v>
      </c>
      <c r="K44" s="54">
        <f t="shared" si="8"/>
        <v>985550</v>
      </c>
      <c r="L44" s="54">
        <f t="shared" si="8"/>
        <v>13248640</v>
      </c>
      <c r="M44" s="54">
        <f t="shared" si="8"/>
        <v>1508293</v>
      </c>
      <c r="N44" s="54">
        <f t="shared" si="8"/>
        <v>526486</v>
      </c>
      <c r="O44" s="54">
        <f t="shared" si="8"/>
        <v>1402162</v>
      </c>
      <c r="P44" s="31">
        <f t="shared" ref="P44" si="9">(D44+H44)-L44</f>
        <v>15172445</v>
      </c>
      <c r="Q44" s="183">
        <f t="shared" ref="Q44" si="10">(E44+I44)-M44</f>
        <v>1080232.2000000002</v>
      </c>
      <c r="R44" s="31">
        <f t="shared" ref="R44" si="11">(F44+J44)-N44</f>
        <v>958515.99999999977</v>
      </c>
      <c r="S44" s="31">
        <f t="shared" ref="S44" si="12">(G44+K44)-O44</f>
        <v>1356545.4000000004</v>
      </c>
    </row>
  </sheetData>
  <mergeCells count="10">
    <mergeCell ref="A44:B44"/>
    <mergeCell ref="M2:O2"/>
    <mergeCell ref="Q2:S2"/>
    <mergeCell ref="A4:A5"/>
    <mergeCell ref="B4:B5"/>
    <mergeCell ref="C4:C5"/>
    <mergeCell ref="D4:G4"/>
    <mergeCell ref="H4:K4"/>
    <mergeCell ref="L4:O4"/>
    <mergeCell ref="P4:S4"/>
  </mergeCells>
  <conditionalFormatting sqref="L6:L43">
    <cfRule type="expression" dxfId="12" priority="9">
      <formula>IF($L6&gt;($D6+$H6),1,0)</formula>
    </cfRule>
  </conditionalFormatting>
  <conditionalFormatting sqref="M6:M43">
    <cfRule type="expression" dxfId="11" priority="8">
      <formula>IF($M6&gt;($E6+$I6),1,0)</formula>
    </cfRule>
  </conditionalFormatting>
  <conditionalFormatting sqref="N6:N43">
    <cfRule type="expression" dxfId="10" priority="7">
      <formula>IF($N6&gt;($F6+$J6),1,0)</formula>
    </cfRule>
  </conditionalFormatting>
  <conditionalFormatting sqref="O6:O43">
    <cfRule type="expression" dxfId="9" priority="6">
      <formula>IF($O6&gt;($G6+$K6),1,0)</formula>
    </cfRule>
  </conditionalFormatting>
  <conditionalFormatting sqref="P6:S44">
    <cfRule type="expression" dxfId="7" priority="2">
      <formula>IF($P6&lt;&gt;(($D6+$H6)-$L6),1,0)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2F15804A-603E-BE45-9057-336F19AA3C10}">
            <xm:f>NOT(ISERROR(SEARCH("-",P6)))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P6:S44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37A12-EB88-430C-ABEC-76298643979E}">
  <dimension ref="A1:L45"/>
  <sheetViews>
    <sheetView topLeftCell="A7" zoomScale="90" zoomScaleNormal="90" workbookViewId="0">
      <selection activeCell="L36" sqref="L36"/>
    </sheetView>
  </sheetViews>
  <sheetFormatPr baseColWidth="10" defaultColWidth="10" defaultRowHeight="16"/>
  <cols>
    <col min="1" max="1" width="10.33203125" style="2" customWidth="1"/>
    <col min="2" max="2" width="18" style="2" customWidth="1"/>
    <col min="3" max="3" width="11.6640625" style="17" customWidth="1"/>
    <col min="4" max="4" width="12" style="2" customWidth="1"/>
    <col min="5" max="5" width="11" style="2" customWidth="1"/>
    <col min="6" max="6" width="12.6640625" style="2" customWidth="1"/>
    <col min="7" max="7" width="26" style="2" customWidth="1"/>
    <col min="8" max="8" width="25.5" style="2" customWidth="1"/>
    <col min="9" max="9" width="25.1640625" style="2" customWidth="1"/>
    <col min="10" max="10" width="25.33203125" style="2" customWidth="1"/>
    <col min="11" max="11" width="25.1640625" style="2" customWidth="1"/>
    <col min="12" max="12" width="25.6640625" style="2" customWidth="1"/>
    <col min="13" max="16384" width="10" style="2"/>
  </cols>
  <sheetData>
    <row r="1" spans="1:12" ht="36" customHeight="1" thickBot="1">
      <c r="A1" s="13" t="s">
        <v>25</v>
      </c>
      <c r="B1" s="13"/>
      <c r="C1" s="19"/>
      <c r="D1" s="13"/>
      <c r="E1" s="13"/>
      <c r="F1" s="13"/>
      <c r="G1" s="13"/>
      <c r="H1" s="13"/>
      <c r="I1" s="13"/>
      <c r="J1" s="13"/>
      <c r="K1" s="13"/>
      <c r="L1" s="13"/>
    </row>
    <row r="2" spans="1:12" s="1" customFormat="1" ht="32.5" customHeight="1" thickBot="1">
      <c r="A2" s="11" t="s">
        <v>32</v>
      </c>
      <c r="B2" s="8"/>
      <c r="C2" s="15"/>
      <c r="D2" s="8"/>
      <c r="E2" s="8"/>
      <c r="F2" s="42"/>
      <c r="G2" s="44" t="s">
        <v>49</v>
      </c>
      <c r="H2" s="8"/>
      <c r="I2" s="8"/>
      <c r="J2" s="8"/>
      <c r="K2" s="8"/>
      <c r="L2" s="8"/>
    </row>
    <row r="3" spans="1:12" ht="23" customHeight="1">
      <c r="A3" s="12" t="s">
        <v>121</v>
      </c>
      <c r="B3" s="7"/>
      <c r="C3" s="16"/>
      <c r="D3" s="7"/>
      <c r="E3" s="7"/>
      <c r="F3" s="7"/>
      <c r="G3" s="7"/>
      <c r="H3" s="7"/>
      <c r="I3" s="7"/>
      <c r="J3" s="7"/>
      <c r="K3" s="7"/>
      <c r="L3" s="7"/>
    </row>
    <row r="4" spans="1:12" ht="30" customHeight="1">
      <c r="A4" s="114" t="s">
        <v>3</v>
      </c>
      <c r="B4" s="111" t="s">
        <v>45</v>
      </c>
      <c r="C4" s="115" t="s">
        <v>24</v>
      </c>
      <c r="D4" s="116" t="s">
        <v>10</v>
      </c>
      <c r="E4" s="116"/>
      <c r="F4" s="116"/>
      <c r="G4" s="117" t="s">
        <v>4</v>
      </c>
      <c r="H4" s="118"/>
      <c r="I4" s="112" t="s">
        <v>5</v>
      </c>
      <c r="J4" s="112"/>
      <c r="K4" s="108" t="s">
        <v>6</v>
      </c>
      <c r="L4" s="108"/>
    </row>
    <row r="5" spans="1:12" ht="60" customHeight="1">
      <c r="A5" s="114"/>
      <c r="B5" s="112"/>
      <c r="C5" s="115"/>
      <c r="D5" s="116"/>
      <c r="E5" s="116"/>
      <c r="F5" s="116"/>
      <c r="G5" s="109" t="s">
        <v>122</v>
      </c>
      <c r="H5" s="109" t="s">
        <v>123</v>
      </c>
      <c r="I5" s="111" t="s">
        <v>124</v>
      </c>
      <c r="J5" s="111" t="s">
        <v>125</v>
      </c>
      <c r="K5" s="113" t="s">
        <v>126</v>
      </c>
      <c r="L5" s="113" t="s">
        <v>127</v>
      </c>
    </row>
    <row r="6" spans="1:12" ht="41" customHeight="1">
      <c r="A6" s="114"/>
      <c r="B6" s="112"/>
      <c r="C6" s="115"/>
      <c r="D6" s="75" t="s">
        <v>7</v>
      </c>
      <c r="E6" s="75" t="s">
        <v>8</v>
      </c>
      <c r="F6" s="75" t="s">
        <v>9</v>
      </c>
      <c r="G6" s="110"/>
      <c r="H6" s="110"/>
      <c r="I6" s="112"/>
      <c r="J6" s="112"/>
      <c r="K6" s="108"/>
      <c r="L6" s="108"/>
    </row>
    <row r="7" spans="1:12" s="35" customFormat="1" ht="19">
      <c r="A7" s="29">
        <v>1</v>
      </c>
      <c r="B7" s="30" t="s">
        <v>74</v>
      </c>
      <c r="C7" s="57">
        <v>2637</v>
      </c>
      <c r="D7" s="49">
        <v>99145</v>
      </c>
      <c r="E7" s="49">
        <v>19338</v>
      </c>
      <c r="F7" s="49">
        <v>80035</v>
      </c>
      <c r="G7" s="49">
        <v>787</v>
      </c>
      <c r="H7" s="49">
        <v>738</v>
      </c>
      <c r="I7" s="49">
        <v>701</v>
      </c>
      <c r="J7" s="49">
        <v>570</v>
      </c>
      <c r="K7" s="49">
        <v>2229</v>
      </c>
      <c r="L7" s="49">
        <v>2181</v>
      </c>
    </row>
    <row r="8" spans="1:12" s="35" customFormat="1" ht="19">
      <c r="A8" s="29">
        <v>2</v>
      </c>
      <c r="B8" s="30" t="s">
        <v>75</v>
      </c>
      <c r="C8" s="57">
        <v>749</v>
      </c>
      <c r="D8" s="50">
        <v>3136</v>
      </c>
      <c r="E8" s="50">
        <v>3322</v>
      </c>
      <c r="F8" s="50">
        <v>4011</v>
      </c>
      <c r="G8" s="50">
        <v>435</v>
      </c>
      <c r="H8" s="50">
        <v>435</v>
      </c>
      <c r="I8" s="50">
        <v>418</v>
      </c>
      <c r="J8" s="50">
        <v>418</v>
      </c>
      <c r="K8" s="50">
        <v>295</v>
      </c>
      <c r="L8" s="50">
        <v>295</v>
      </c>
    </row>
    <row r="9" spans="1:12" s="36" customFormat="1" ht="19">
      <c r="A9" s="29">
        <v>3</v>
      </c>
      <c r="B9" s="30" t="s">
        <v>76</v>
      </c>
      <c r="C9" s="57">
        <v>2299</v>
      </c>
      <c r="D9" s="50">
        <v>106363</v>
      </c>
      <c r="E9" s="50">
        <v>20308</v>
      </c>
      <c r="F9" s="50">
        <v>30242</v>
      </c>
      <c r="G9" s="50">
        <v>540</v>
      </c>
      <c r="H9" s="50">
        <v>442</v>
      </c>
      <c r="I9" s="50">
        <v>537</v>
      </c>
      <c r="J9" s="50">
        <v>526</v>
      </c>
      <c r="K9" s="50">
        <v>1023</v>
      </c>
      <c r="L9" s="50">
        <v>1021</v>
      </c>
    </row>
    <row r="10" spans="1:12" s="35" customFormat="1" ht="19">
      <c r="A10" s="29">
        <v>4</v>
      </c>
      <c r="B10" s="30" t="s">
        <v>77</v>
      </c>
      <c r="C10" s="57">
        <v>1966</v>
      </c>
      <c r="D10" s="50">
        <v>252678</v>
      </c>
      <c r="E10" s="50">
        <v>126587</v>
      </c>
      <c r="F10" s="50">
        <v>190825</v>
      </c>
      <c r="G10" s="50">
        <v>178</v>
      </c>
      <c r="H10" s="50">
        <v>105</v>
      </c>
      <c r="I10" s="50">
        <v>120</v>
      </c>
      <c r="J10" s="50">
        <v>100</v>
      </c>
      <c r="K10" s="50">
        <v>4500</v>
      </c>
      <c r="L10" s="50">
        <v>4500</v>
      </c>
    </row>
    <row r="11" spans="1:12" s="37" customFormat="1" ht="18">
      <c r="A11" s="29">
        <v>5</v>
      </c>
      <c r="B11" s="30" t="s">
        <v>78</v>
      </c>
      <c r="C11" s="57">
        <v>2493</v>
      </c>
      <c r="D11" s="50">
        <v>43575</v>
      </c>
      <c r="E11" s="50">
        <v>51584</v>
      </c>
      <c r="F11" s="50">
        <v>60800</v>
      </c>
      <c r="G11" s="50">
        <v>103</v>
      </c>
      <c r="H11" s="50">
        <v>103</v>
      </c>
      <c r="I11" s="50">
        <v>398</v>
      </c>
      <c r="J11" s="50">
        <v>398</v>
      </c>
      <c r="K11" s="50">
        <v>524</v>
      </c>
      <c r="L11" s="50">
        <v>524</v>
      </c>
    </row>
    <row r="12" spans="1:12" s="36" customFormat="1" ht="19">
      <c r="A12" s="29">
        <v>6</v>
      </c>
      <c r="B12" s="30" t="s">
        <v>79</v>
      </c>
      <c r="C12" s="57">
        <v>2435</v>
      </c>
      <c r="D12" s="50">
        <v>18690</v>
      </c>
      <c r="E12" s="50">
        <v>152035</v>
      </c>
      <c r="F12" s="50">
        <v>162520</v>
      </c>
      <c r="G12" s="50">
        <v>362</v>
      </c>
      <c r="H12" s="50">
        <v>355</v>
      </c>
      <c r="I12" s="50">
        <v>1258</v>
      </c>
      <c r="J12" s="50">
        <v>1252</v>
      </c>
      <c r="K12" s="50">
        <v>996</v>
      </c>
      <c r="L12" s="50">
        <v>987</v>
      </c>
    </row>
    <row r="13" spans="1:12" s="36" customFormat="1" ht="19">
      <c r="A13" s="29">
        <v>7</v>
      </c>
      <c r="B13" s="32" t="s">
        <v>80</v>
      </c>
      <c r="C13" s="57">
        <v>2331</v>
      </c>
      <c r="D13" s="50">
        <v>2597</v>
      </c>
      <c r="E13" s="50">
        <v>1503</v>
      </c>
      <c r="F13" s="50">
        <v>1176</v>
      </c>
      <c r="G13" s="50">
        <v>1761</v>
      </c>
      <c r="H13" s="50">
        <v>1761</v>
      </c>
      <c r="I13" s="50">
        <v>1246</v>
      </c>
      <c r="J13" s="50">
        <v>1246</v>
      </c>
      <c r="K13" s="50">
        <v>1147</v>
      </c>
      <c r="L13" s="50">
        <v>1147</v>
      </c>
    </row>
    <row r="14" spans="1:12" s="36" customFormat="1" ht="19">
      <c r="A14" s="29">
        <v>8</v>
      </c>
      <c r="B14" s="30" t="s">
        <v>81</v>
      </c>
      <c r="C14" s="57">
        <v>1551</v>
      </c>
      <c r="D14" s="50">
        <v>35779</v>
      </c>
      <c r="E14" s="50">
        <v>125241</v>
      </c>
      <c r="F14" s="50">
        <v>196328</v>
      </c>
      <c r="G14" s="50">
        <v>451</v>
      </c>
      <c r="H14" s="50">
        <v>451</v>
      </c>
      <c r="I14" s="50">
        <v>1089</v>
      </c>
      <c r="J14" s="50">
        <v>1089</v>
      </c>
      <c r="K14" s="50">
        <v>1009</v>
      </c>
      <c r="L14" s="50">
        <v>1009</v>
      </c>
    </row>
    <row r="15" spans="1:12" s="35" customFormat="1" ht="19">
      <c r="A15" s="29">
        <v>9</v>
      </c>
      <c r="B15" s="32" t="s">
        <v>82</v>
      </c>
      <c r="C15" s="57">
        <v>3729</v>
      </c>
      <c r="D15" s="50">
        <v>27980</v>
      </c>
      <c r="E15" s="50">
        <v>17400</v>
      </c>
      <c r="F15" s="50">
        <v>21850</v>
      </c>
      <c r="G15" s="50">
        <v>884</v>
      </c>
      <c r="H15" s="50">
        <v>884</v>
      </c>
      <c r="I15" s="50">
        <v>4965</v>
      </c>
      <c r="J15" s="50">
        <v>4965</v>
      </c>
      <c r="K15" s="50">
        <v>3226</v>
      </c>
      <c r="L15" s="50">
        <v>3226</v>
      </c>
    </row>
    <row r="16" spans="1:12" s="35" customFormat="1" ht="19">
      <c r="A16" s="29">
        <v>10</v>
      </c>
      <c r="B16" s="30" t="s">
        <v>83</v>
      </c>
      <c r="C16" s="57">
        <v>4684</v>
      </c>
      <c r="D16" s="50">
        <v>47775</v>
      </c>
      <c r="E16" s="50">
        <v>96205</v>
      </c>
      <c r="F16" s="50">
        <v>228909</v>
      </c>
      <c r="G16" s="50">
        <v>615</v>
      </c>
      <c r="H16" s="50">
        <v>615</v>
      </c>
      <c r="I16" s="50">
        <v>921</v>
      </c>
      <c r="J16" s="50">
        <v>921</v>
      </c>
      <c r="K16" s="50">
        <v>1318</v>
      </c>
      <c r="L16" s="50">
        <v>1318</v>
      </c>
    </row>
    <row r="17" spans="1:12" s="35" customFormat="1" ht="19">
      <c r="A17" s="29">
        <v>11</v>
      </c>
      <c r="B17" s="30" t="s">
        <v>84</v>
      </c>
      <c r="C17" s="57">
        <v>3878</v>
      </c>
      <c r="D17" s="50">
        <v>60907</v>
      </c>
      <c r="E17" s="50">
        <v>53641</v>
      </c>
      <c r="F17" s="50">
        <v>57666</v>
      </c>
      <c r="G17" s="50">
        <v>135</v>
      </c>
      <c r="H17" s="50">
        <v>101</v>
      </c>
      <c r="I17" s="50">
        <v>130</v>
      </c>
      <c r="J17" s="50">
        <v>109</v>
      </c>
      <c r="K17" s="50">
        <v>1344</v>
      </c>
      <c r="L17" s="50">
        <v>1366</v>
      </c>
    </row>
    <row r="18" spans="1:12" s="35" customFormat="1" ht="19">
      <c r="A18" s="29">
        <v>12</v>
      </c>
      <c r="B18" s="30" t="s">
        <v>85</v>
      </c>
      <c r="C18" s="57">
        <v>2396</v>
      </c>
      <c r="D18" s="50">
        <v>4955</v>
      </c>
      <c r="E18" s="50">
        <v>8195</v>
      </c>
      <c r="F18" s="50">
        <v>15948</v>
      </c>
      <c r="G18" s="50">
        <v>112</v>
      </c>
      <c r="H18" s="50">
        <v>96</v>
      </c>
      <c r="I18" s="50">
        <v>121</v>
      </c>
      <c r="J18" s="50">
        <v>117</v>
      </c>
      <c r="K18" s="50">
        <v>209</v>
      </c>
      <c r="L18" s="50">
        <v>209</v>
      </c>
    </row>
    <row r="19" spans="1:12" s="35" customFormat="1" ht="19">
      <c r="A19" s="29">
        <v>13</v>
      </c>
      <c r="B19" s="30" t="s">
        <v>86</v>
      </c>
      <c r="C19" s="57">
        <v>1654</v>
      </c>
      <c r="D19" s="50">
        <v>31136</v>
      </c>
      <c r="E19" s="50">
        <v>14541</v>
      </c>
      <c r="F19" s="50">
        <v>17475</v>
      </c>
      <c r="G19" s="50">
        <v>3122</v>
      </c>
      <c r="H19" s="50">
        <v>3122</v>
      </c>
      <c r="I19" s="50">
        <v>3383</v>
      </c>
      <c r="J19" s="50">
        <v>3383</v>
      </c>
      <c r="K19" s="50">
        <v>790</v>
      </c>
      <c r="L19" s="50">
        <v>790</v>
      </c>
    </row>
    <row r="20" spans="1:12" s="35" customFormat="1" ht="19">
      <c r="A20" s="29">
        <v>14</v>
      </c>
      <c r="B20" s="30" t="s">
        <v>87</v>
      </c>
      <c r="C20" s="57">
        <v>990</v>
      </c>
      <c r="D20" s="50">
        <v>32467</v>
      </c>
      <c r="E20" s="50">
        <v>35321</v>
      </c>
      <c r="F20" s="50">
        <v>46786</v>
      </c>
      <c r="G20" s="50">
        <v>129</v>
      </c>
      <c r="H20" s="50">
        <v>129</v>
      </c>
      <c r="I20" s="50">
        <v>356</v>
      </c>
      <c r="J20" s="50">
        <v>356</v>
      </c>
      <c r="K20" s="50">
        <v>886</v>
      </c>
      <c r="L20" s="50">
        <v>886</v>
      </c>
    </row>
    <row r="21" spans="1:12" s="35" customFormat="1" ht="19">
      <c r="A21" s="29">
        <v>15</v>
      </c>
      <c r="B21" s="30" t="s">
        <v>88</v>
      </c>
      <c r="C21" s="57">
        <v>1570</v>
      </c>
      <c r="D21" s="50">
        <v>27759</v>
      </c>
      <c r="E21" s="50">
        <v>24057</v>
      </c>
      <c r="F21" s="50">
        <v>33310</v>
      </c>
      <c r="G21" s="50">
        <v>110</v>
      </c>
      <c r="H21" s="50">
        <v>110</v>
      </c>
      <c r="I21" s="50">
        <v>121</v>
      </c>
      <c r="J21" s="50">
        <v>121</v>
      </c>
      <c r="K21" s="50">
        <v>83</v>
      </c>
      <c r="L21" s="50">
        <v>83</v>
      </c>
    </row>
    <row r="22" spans="1:12" s="35" customFormat="1" ht="19">
      <c r="A22" s="29">
        <v>16</v>
      </c>
      <c r="B22" s="30" t="s">
        <v>89</v>
      </c>
      <c r="C22" s="57">
        <v>2795</v>
      </c>
      <c r="D22" s="50">
        <v>127</v>
      </c>
      <c r="E22" s="50">
        <v>176</v>
      </c>
      <c r="F22" s="50">
        <v>1298</v>
      </c>
      <c r="G22" s="50">
        <v>127</v>
      </c>
      <c r="H22" s="50">
        <v>127</v>
      </c>
      <c r="I22" s="50">
        <v>176</v>
      </c>
      <c r="J22" s="50">
        <v>176</v>
      </c>
      <c r="K22" s="50">
        <v>1298</v>
      </c>
      <c r="L22" s="50">
        <v>1298</v>
      </c>
    </row>
    <row r="23" spans="1:12" s="35" customFormat="1" ht="19">
      <c r="A23" s="29">
        <v>17</v>
      </c>
      <c r="B23" s="30" t="s">
        <v>90</v>
      </c>
      <c r="C23" s="57">
        <v>1571</v>
      </c>
      <c r="D23" s="50">
        <v>54</v>
      </c>
      <c r="E23" s="50">
        <v>86</v>
      </c>
      <c r="F23" s="50">
        <v>112</v>
      </c>
      <c r="G23" s="50">
        <v>42</v>
      </c>
      <c r="H23" s="50">
        <v>40</v>
      </c>
      <c r="I23" s="50">
        <v>78</v>
      </c>
      <c r="J23" s="50">
        <v>67</v>
      </c>
      <c r="K23" s="50">
        <v>131</v>
      </c>
      <c r="L23" s="50">
        <v>123</v>
      </c>
    </row>
    <row r="24" spans="1:12" s="35" customFormat="1" ht="19">
      <c r="A24" s="29">
        <v>18</v>
      </c>
      <c r="B24" s="30" t="s">
        <v>91</v>
      </c>
      <c r="C24" s="57">
        <v>1585</v>
      </c>
      <c r="D24" s="50">
        <v>51648</v>
      </c>
      <c r="E24" s="50">
        <v>42608</v>
      </c>
      <c r="F24" s="50">
        <v>54926</v>
      </c>
      <c r="G24" s="50">
        <v>107</v>
      </c>
      <c r="H24" s="50">
        <v>0</v>
      </c>
      <c r="I24" s="50">
        <v>68</v>
      </c>
      <c r="J24" s="50">
        <v>0</v>
      </c>
      <c r="K24" s="50">
        <v>26</v>
      </c>
      <c r="L24" s="50">
        <v>0</v>
      </c>
    </row>
    <row r="25" spans="1:12" s="35" customFormat="1" ht="19">
      <c r="A25" s="29">
        <v>19</v>
      </c>
      <c r="B25" s="30" t="s">
        <v>92</v>
      </c>
      <c r="C25" s="57">
        <v>900</v>
      </c>
      <c r="D25" s="50">
        <v>43674</v>
      </c>
      <c r="E25" s="50">
        <v>47978</v>
      </c>
      <c r="F25" s="50">
        <v>48654</v>
      </c>
      <c r="G25" s="50">
        <v>178</v>
      </c>
      <c r="H25" s="50">
        <v>178</v>
      </c>
      <c r="I25" s="50">
        <v>756</v>
      </c>
      <c r="J25" s="50">
        <v>756</v>
      </c>
      <c r="K25" s="50">
        <v>365</v>
      </c>
      <c r="L25" s="50">
        <v>356</v>
      </c>
    </row>
    <row r="26" spans="1:12" s="27" customFormat="1">
      <c r="A26" s="29">
        <v>20</v>
      </c>
      <c r="B26" s="30" t="s">
        <v>93</v>
      </c>
      <c r="C26" s="57">
        <v>2049</v>
      </c>
      <c r="D26" s="52">
        <v>32535</v>
      </c>
      <c r="E26" s="52">
        <v>11520</v>
      </c>
      <c r="F26" s="52">
        <v>18425</v>
      </c>
      <c r="G26" s="52">
        <v>99</v>
      </c>
      <c r="H26" s="52">
        <v>99</v>
      </c>
      <c r="I26" s="52">
        <v>50</v>
      </c>
      <c r="J26" s="52">
        <v>50</v>
      </c>
      <c r="K26" s="52">
        <v>1418</v>
      </c>
      <c r="L26" s="52">
        <v>1418</v>
      </c>
    </row>
    <row r="27" spans="1:12" s="27" customFormat="1">
      <c r="A27" s="29">
        <v>21</v>
      </c>
      <c r="B27" s="47" t="s">
        <v>94</v>
      </c>
      <c r="C27" s="57">
        <v>4298</v>
      </c>
      <c r="D27" s="52">
        <v>47630</v>
      </c>
      <c r="E27" s="52">
        <v>43854</v>
      </c>
      <c r="F27" s="52">
        <v>39235</v>
      </c>
      <c r="G27" s="52">
        <v>2323</v>
      </c>
      <c r="H27" s="52">
        <v>1420</v>
      </c>
      <c r="I27" s="52">
        <v>5770</v>
      </c>
      <c r="J27" s="52">
        <v>3344</v>
      </c>
      <c r="K27" s="52">
        <v>1347</v>
      </c>
      <c r="L27" s="52">
        <v>704</v>
      </c>
    </row>
    <row r="28" spans="1:12" s="27" customFormat="1">
      <c r="A28" s="29">
        <v>22</v>
      </c>
      <c r="B28" s="47" t="s">
        <v>95</v>
      </c>
      <c r="C28" s="57">
        <v>1014</v>
      </c>
      <c r="D28" s="52">
        <v>11800</v>
      </c>
      <c r="E28" s="52">
        <v>20577</v>
      </c>
      <c r="F28" s="52">
        <v>18935</v>
      </c>
      <c r="G28" s="52">
        <v>624</v>
      </c>
      <c r="H28" s="52">
        <v>624</v>
      </c>
      <c r="I28" s="52">
        <v>694</v>
      </c>
      <c r="J28" s="52">
        <v>694</v>
      </c>
      <c r="K28" s="52">
        <v>976</v>
      </c>
      <c r="L28" s="52">
        <v>976</v>
      </c>
    </row>
    <row r="29" spans="1:12" s="27" customFormat="1">
      <c r="A29" s="29">
        <v>23</v>
      </c>
      <c r="B29" s="47" t="s">
        <v>96</v>
      </c>
      <c r="C29" s="57">
        <v>4510</v>
      </c>
      <c r="D29" s="52">
        <v>23640</v>
      </c>
      <c r="E29" s="52">
        <v>25933</v>
      </c>
      <c r="F29" s="52">
        <v>294223</v>
      </c>
      <c r="G29" s="52">
        <v>880</v>
      </c>
      <c r="H29" s="52">
        <v>880</v>
      </c>
      <c r="I29" s="52">
        <v>624</v>
      </c>
      <c r="J29" s="52">
        <v>624</v>
      </c>
      <c r="K29" s="52">
        <v>1660</v>
      </c>
      <c r="L29" s="52">
        <v>1660</v>
      </c>
    </row>
    <row r="30" spans="1:12" s="27" customFormat="1">
      <c r="A30" s="29">
        <v>24</v>
      </c>
      <c r="B30" s="47" t="s">
        <v>97</v>
      </c>
      <c r="C30" s="57">
        <v>2415</v>
      </c>
      <c r="D30" s="52">
        <v>17787</v>
      </c>
      <c r="E30" s="52">
        <v>30780</v>
      </c>
      <c r="F30" s="52">
        <v>30036</v>
      </c>
      <c r="G30" s="52">
        <v>2738</v>
      </c>
      <c r="H30" s="52">
        <v>2738</v>
      </c>
      <c r="I30" s="52">
        <v>6133</v>
      </c>
      <c r="J30" s="52">
        <v>6133</v>
      </c>
      <c r="K30" s="52">
        <v>2388</v>
      </c>
      <c r="L30" s="52">
        <v>2388</v>
      </c>
    </row>
    <row r="31" spans="1:12" s="27" customFormat="1">
      <c r="A31" s="29">
        <v>25</v>
      </c>
      <c r="B31" s="47" t="s">
        <v>98</v>
      </c>
      <c r="C31" s="57">
        <v>2004</v>
      </c>
      <c r="D31" s="52">
        <v>34489</v>
      </c>
      <c r="E31" s="52">
        <v>22401</v>
      </c>
      <c r="F31" s="52">
        <v>20950</v>
      </c>
      <c r="G31" s="52">
        <v>962</v>
      </c>
      <c r="H31" s="52">
        <v>501</v>
      </c>
      <c r="I31" s="52">
        <v>2439</v>
      </c>
      <c r="J31" s="52">
        <v>950</v>
      </c>
      <c r="K31" s="52">
        <v>1344</v>
      </c>
      <c r="L31" s="52">
        <v>487</v>
      </c>
    </row>
    <row r="32" spans="1:12" s="27" customFormat="1">
      <c r="A32" s="29">
        <v>26</v>
      </c>
      <c r="B32" s="47" t="s">
        <v>99</v>
      </c>
      <c r="C32" s="57">
        <v>3461</v>
      </c>
      <c r="D32" s="52">
        <v>20043</v>
      </c>
      <c r="E32" s="52">
        <v>37558</v>
      </c>
      <c r="F32" s="52">
        <v>148241</v>
      </c>
      <c r="G32" s="52">
        <v>0</v>
      </c>
      <c r="H32" s="52">
        <v>0</v>
      </c>
      <c r="I32" s="52">
        <v>0</v>
      </c>
      <c r="J32" s="52">
        <v>0</v>
      </c>
      <c r="K32" s="52">
        <v>2109</v>
      </c>
      <c r="L32" s="52">
        <v>1156</v>
      </c>
    </row>
    <row r="33" spans="1:12" s="27" customFormat="1">
      <c r="A33" s="29">
        <v>27</v>
      </c>
      <c r="B33" s="47" t="s">
        <v>100</v>
      </c>
      <c r="C33" s="57">
        <v>2983</v>
      </c>
      <c r="D33" s="52">
        <v>32544</v>
      </c>
      <c r="E33" s="52">
        <v>41659</v>
      </c>
      <c r="F33" s="52">
        <v>46164</v>
      </c>
      <c r="G33" s="52">
        <v>729</v>
      </c>
      <c r="H33" s="52">
        <v>562</v>
      </c>
      <c r="I33" s="52">
        <v>836</v>
      </c>
      <c r="J33" s="52">
        <v>706</v>
      </c>
      <c r="K33" s="52">
        <v>1375</v>
      </c>
      <c r="L33" s="52">
        <v>1270</v>
      </c>
    </row>
    <row r="34" spans="1:12" s="27" customFormat="1">
      <c r="A34" s="29">
        <v>28</v>
      </c>
      <c r="B34" s="47" t="s">
        <v>101</v>
      </c>
      <c r="C34" s="57">
        <v>2538</v>
      </c>
      <c r="D34" s="52">
        <v>16894</v>
      </c>
      <c r="E34" s="52">
        <v>25740</v>
      </c>
      <c r="F34" s="52">
        <v>75893</v>
      </c>
      <c r="G34" s="52">
        <v>336</v>
      </c>
      <c r="H34" s="52">
        <v>188</v>
      </c>
      <c r="I34" s="52">
        <v>272</v>
      </c>
      <c r="J34" s="52">
        <v>113</v>
      </c>
      <c r="K34" s="52">
        <v>544</v>
      </c>
      <c r="L34" s="52">
        <v>144</v>
      </c>
    </row>
    <row r="35" spans="1:12" s="27" customFormat="1">
      <c r="A35" s="29">
        <v>29</v>
      </c>
      <c r="B35" s="47" t="s">
        <v>102</v>
      </c>
      <c r="C35" s="57">
        <v>1823</v>
      </c>
      <c r="D35" s="52">
        <v>208</v>
      </c>
      <c r="E35" s="52">
        <v>417</v>
      </c>
      <c r="F35" s="52">
        <v>674</v>
      </c>
      <c r="G35" s="52">
        <v>123</v>
      </c>
      <c r="H35" s="52">
        <v>78</v>
      </c>
      <c r="I35" s="52">
        <v>112</v>
      </c>
      <c r="J35" s="52">
        <v>67</v>
      </c>
      <c r="K35" s="52">
        <v>692</v>
      </c>
      <c r="L35" s="52">
        <v>448</v>
      </c>
    </row>
    <row r="36" spans="1:12" s="27" customFormat="1">
      <c r="A36" s="29">
        <v>30</v>
      </c>
      <c r="B36" s="47" t="s">
        <v>103</v>
      </c>
      <c r="C36" s="57">
        <v>4161</v>
      </c>
      <c r="D36" s="52">
        <v>62163</v>
      </c>
      <c r="E36" s="52">
        <v>41218</v>
      </c>
      <c r="F36" s="52">
        <v>55478</v>
      </c>
      <c r="G36" s="52">
        <v>2976</v>
      </c>
      <c r="H36" s="52">
        <v>669</v>
      </c>
      <c r="I36" s="52">
        <v>607</v>
      </c>
      <c r="J36" s="52">
        <v>506</v>
      </c>
      <c r="K36" s="52">
        <v>2503</v>
      </c>
      <c r="L36" s="52">
        <v>2520</v>
      </c>
    </row>
    <row r="37" spans="1:12" s="27" customFormat="1">
      <c r="A37" s="29">
        <v>31</v>
      </c>
      <c r="B37" s="47" t="s">
        <v>104</v>
      </c>
      <c r="C37" s="57">
        <v>3602</v>
      </c>
      <c r="D37" s="52">
        <v>1010</v>
      </c>
      <c r="E37" s="52">
        <v>1844</v>
      </c>
      <c r="F37" s="52">
        <v>2875</v>
      </c>
      <c r="G37" s="52">
        <v>410</v>
      </c>
      <c r="H37" s="52">
        <v>335</v>
      </c>
      <c r="I37" s="52">
        <v>310</v>
      </c>
      <c r="J37" s="52">
        <v>285</v>
      </c>
      <c r="K37" s="52">
        <v>525</v>
      </c>
      <c r="L37" s="52">
        <v>502</v>
      </c>
    </row>
    <row r="38" spans="1:12" s="27" customFormat="1">
      <c r="A38" s="29">
        <v>32</v>
      </c>
      <c r="B38" s="47" t="s">
        <v>105</v>
      </c>
      <c r="C38" s="57">
        <v>526</v>
      </c>
      <c r="D38" s="52">
        <v>6596</v>
      </c>
      <c r="E38" s="52">
        <v>10371</v>
      </c>
      <c r="F38" s="52">
        <v>20737</v>
      </c>
      <c r="G38" s="52">
        <v>412</v>
      </c>
      <c r="H38" s="52">
        <v>457</v>
      </c>
      <c r="I38" s="52">
        <v>378</v>
      </c>
      <c r="J38" s="52">
        <v>308</v>
      </c>
      <c r="K38" s="52">
        <v>123</v>
      </c>
      <c r="L38" s="52">
        <v>265</v>
      </c>
    </row>
    <row r="39" spans="1:12" s="27" customFormat="1">
      <c r="A39" s="29">
        <v>33</v>
      </c>
      <c r="B39" s="47" t="s">
        <v>106</v>
      </c>
      <c r="C39" s="57">
        <v>646</v>
      </c>
      <c r="D39" s="52">
        <v>44240</v>
      </c>
      <c r="E39" s="52">
        <v>27211</v>
      </c>
      <c r="F39" s="52">
        <v>54877</v>
      </c>
      <c r="G39" s="52">
        <v>125</v>
      </c>
      <c r="H39" s="52">
        <v>102</v>
      </c>
      <c r="I39" s="52">
        <v>105</v>
      </c>
      <c r="J39" s="52">
        <v>65</v>
      </c>
      <c r="K39" s="52">
        <v>72</v>
      </c>
      <c r="L39" s="52">
        <v>41</v>
      </c>
    </row>
    <row r="40" spans="1:12" s="27" customFormat="1">
      <c r="A40" s="29">
        <v>34</v>
      </c>
      <c r="B40" s="47" t="s">
        <v>107</v>
      </c>
      <c r="C40" s="57">
        <v>3259</v>
      </c>
      <c r="D40" s="52">
        <v>47265</v>
      </c>
      <c r="E40" s="52">
        <v>58649</v>
      </c>
      <c r="F40" s="52">
        <v>75683</v>
      </c>
      <c r="G40" s="52">
        <v>1420</v>
      </c>
      <c r="H40" s="52">
        <v>862</v>
      </c>
      <c r="I40" s="52">
        <v>2885</v>
      </c>
      <c r="J40" s="52">
        <v>1985</v>
      </c>
      <c r="K40" s="52">
        <v>853</v>
      </c>
      <c r="L40" s="52">
        <v>452</v>
      </c>
    </row>
    <row r="41" spans="1:12" s="27" customFormat="1">
      <c r="A41" s="29">
        <v>35</v>
      </c>
      <c r="B41" s="47" t="s">
        <v>108</v>
      </c>
      <c r="C41" s="57">
        <v>3136</v>
      </c>
      <c r="D41" s="52">
        <v>35475</v>
      </c>
      <c r="E41" s="52">
        <v>37427</v>
      </c>
      <c r="F41" s="52">
        <v>41292</v>
      </c>
      <c r="G41" s="52">
        <v>68</v>
      </c>
      <c r="H41" s="52">
        <v>68</v>
      </c>
      <c r="I41" s="52">
        <v>69</v>
      </c>
      <c r="J41" s="52">
        <v>69</v>
      </c>
      <c r="K41" s="52">
        <v>32</v>
      </c>
      <c r="L41" s="52">
        <v>32</v>
      </c>
    </row>
    <row r="42" spans="1:12" s="27" customFormat="1">
      <c r="A42" s="29">
        <v>36</v>
      </c>
      <c r="B42" s="47" t="s">
        <v>109</v>
      </c>
      <c r="C42" s="57">
        <v>2140</v>
      </c>
      <c r="D42" s="52">
        <v>42320</v>
      </c>
      <c r="E42" s="52">
        <v>28410</v>
      </c>
      <c r="F42" s="52">
        <v>34421</v>
      </c>
      <c r="G42" s="52">
        <v>0</v>
      </c>
      <c r="H42" s="52">
        <v>0</v>
      </c>
      <c r="I42" s="52">
        <v>1</v>
      </c>
      <c r="J42" s="52">
        <v>1</v>
      </c>
      <c r="K42" s="52">
        <v>407</v>
      </c>
      <c r="L42" s="52">
        <v>407</v>
      </c>
    </row>
    <row r="43" spans="1:12" s="27" customFormat="1">
      <c r="A43" s="29">
        <v>37</v>
      </c>
      <c r="B43" s="47" t="s">
        <v>110</v>
      </c>
      <c r="C43" s="57">
        <v>3265</v>
      </c>
      <c r="D43" s="52">
        <v>48811</v>
      </c>
      <c r="E43" s="52">
        <v>58903</v>
      </c>
      <c r="F43" s="52">
        <v>96686</v>
      </c>
      <c r="G43" s="52">
        <v>2070</v>
      </c>
      <c r="H43" s="52">
        <v>2070</v>
      </c>
      <c r="I43" s="52">
        <v>805</v>
      </c>
      <c r="J43" s="52">
        <v>805</v>
      </c>
      <c r="K43" s="52">
        <v>3688</v>
      </c>
      <c r="L43" s="52">
        <v>3688</v>
      </c>
    </row>
    <row r="44" spans="1:12" s="27" customFormat="1">
      <c r="A44" s="29">
        <v>38</v>
      </c>
      <c r="B44" s="47" t="s">
        <v>111</v>
      </c>
      <c r="C44" s="57">
        <v>3644</v>
      </c>
      <c r="D44" s="52">
        <v>53880</v>
      </c>
      <c r="E44" s="52">
        <v>43620</v>
      </c>
      <c r="F44" s="52">
        <v>148520</v>
      </c>
      <c r="G44" s="52">
        <v>846</v>
      </c>
      <c r="H44" s="52">
        <v>836</v>
      </c>
      <c r="I44" s="52">
        <v>663</v>
      </c>
      <c r="J44" s="52">
        <v>663</v>
      </c>
      <c r="K44" s="52">
        <v>677</v>
      </c>
      <c r="L44" s="52">
        <v>665</v>
      </c>
    </row>
    <row r="45" spans="1:12" s="27" customFormat="1">
      <c r="A45" s="106" t="s">
        <v>41</v>
      </c>
      <c r="B45" s="107"/>
      <c r="C45" s="56">
        <f>SUM(C7:C44)</f>
        <v>93687</v>
      </c>
      <c r="D45" s="56">
        <f t="shared" ref="D45:L45" si="0">SUM(D7:D44)</f>
        <v>1469775</v>
      </c>
      <c r="E45" s="56">
        <f t="shared" si="0"/>
        <v>1408218</v>
      </c>
      <c r="F45" s="56">
        <f t="shared" si="0"/>
        <v>2476216</v>
      </c>
      <c r="G45" s="56">
        <f t="shared" si="0"/>
        <v>27319</v>
      </c>
      <c r="H45" s="56">
        <f t="shared" si="0"/>
        <v>22281</v>
      </c>
      <c r="I45" s="56">
        <f t="shared" si="0"/>
        <v>39595</v>
      </c>
      <c r="J45" s="56">
        <f t="shared" si="0"/>
        <v>33938</v>
      </c>
      <c r="K45" s="56">
        <f t="shared" si="0"/>
        <v>44132</v>
      </c>
      <c r="L45" s="56">
        <f t="shared" si="0"/>
        <v>40542</v>
      </c>
    </row>
  </sheetData>
  <protectedRanges>
    <protectedRange algorithmName="SHA-512" hashValue="9ckozvBlIe5Y7/VQ+FN2WKiwnmSvPuM8TodpyTd6Kq7tLz6Jg144iPQ36c8bnsUljPst46Iu1FLMBSZ/QVaBFA==" saltValue="re6TBkOcB9l18n2S9yXTSA==" spinCount="100000" sqref="A7:XFD44" name="Range1_1"/>
  </protectedRanges>
  <mergeCells count="14">
    <mergeCell ref="A45:B45"/>
    <mergeCell ref="K4:L4"/>
    <mergeCell ref="G5:G6"/>
    <mergeCell ref="H5:H6"/>
    <mergeCell ref="I5:I6"/>
    <mergeCell ref="J5:J6"/>
    <mergeCell ref="K5:K6"/>
    <mergeCell ref="L5:L6"/>
    <mergeCell ref="A4:A6"/>
    <mergeCell ref="B4:B6"/>
    <mergeCell ref="C4:C6"/>
    <mergeCell ref="D4:F5"/>
    <mergeCell ref="G4:H4"/>
    <mergeCell ref="I4:J4"/>
  </mergeCells>
  <conditionalFormatting sqref="C7:C44">
    <cfRule type="expression" dxfId="6" priority="1">
      <formula>$C7&lt;&gt;VLOOKUP($B7,#REF!,2,0)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28378-EF1D-498C-8FD0-3C464BA6F2A6}">
  <dimension ref="A1:L44"/>
  <sheetViews>
    <sheetView topLeftCell="A6" workbookViewId="0">
      <selection activeCell="F44" sqref="F44"/>
    </sheetView>
  </sheetViews>
  <sheetFormatPr baseColWidth="10" defaultColWidth="10" defaultRowHeight="15"/>
  <cols>
    <col min="1" max="1" width="8.5" style="3" customWidth="1"/>
    <col min="2" max="2" width="19.6640625" style="3" customWidth="1"/>
    <col min="3" max="3" width="18.33203125" style="3" customWidth="1"/>
    <col min="4" max="4" width="20.5" style="3" customWidth="1"/>
    <col min="5" max="5" width="15.5" style="3" customWidth="1"/>
    <col min="6" max="6" width="14.6640625" style="3" customWidth="1"/>
    <col min="7" max="7" width="14.83203125" style="3" customWidth="1"/>
    <col min="8" max="8" width="22" style="3" customWidth="1"/>
    <col min="9" max="9" width="26.6640625" style="3" customWidth="1"/>
    <col min="10" max="16384" width="10" style="3"/>
  </cols>
  <sheetData>
    <row r="1" spans="1:12" ht="36" customHeight="1" thickBot="1">
      <c r="A1" s="13" t="s">
        <v>29</v>
      </c>
      <c r="B1" s="14"/>
      <c r="C1" s="14"/>
      <c r="D1" s="14"/>
      <c r="E1" s="14"/>
      <c r="F1" s="14"/>
      <c r="G1" s="14"/>
      <c r="H1" s="14"/>
    </row>
    <row r="2" spans="1:12" s="4" customFormat="1" ht="36" customHeight="1" thickBot="1">
      <c r="A2" s="11" t="s">
        <v>32</v>
      </c>
      <c r="B2" s="9"/>
      <c r="C2" s="9"/>
      <c r="D2" s="9"/>
      <c r="E2" s="42"/>
      <c r="F2" s="96" t="s">
        <v>50</v>
      </c>
      <c r="G2" s="97"/>
      <c r="H2" s="43"/>
      <c r="I2" s="70" t="s">
        <v>48</v>
      </c>
      <c r="K2" s="45"/>
      <c r="L2" s="45"/>
    </row>
    <row r="3" spans="1:12" s="4" customFormat="1" ht="23" customHeight="1">
      <c r="A3" s="12" t="s">
        <v>121</v>
      </c>
      <c r="B3" s="10"/>
      <c r="C3" s="10"/>
      <c r="D3" s="10"/>
      <c r="E3" s="10"/>
      <c r="F3" s="10"/>
      <c r="G3" s="10"/>
      <c r="H3" s="10"/>
    </row>
    <row r="4" spans="1:12" ht="48" customHeight="1">
      <c r="A4" s="122" t="s">
        <v>3</v>
      </c>
      <c r="B4" s="123" t="s">
        <v>45</v>
      </c>
      <c r="C4" s="124" t="s">
        <v>129</v>
      </c>
      <c r="D4" s="125" t="s">
        <v>128</v>
      </c>
      <c r="E4" s="126" t="s">
        <v>130</v>
      </c>
      <c r="F4" s="127"/>
      <c r="G4" s="128"/>
      <c r="H4" s="119" t="s">
        <v>131</v>
      </c>
    </row>
    <row r="5" spans="1:12" ht="37.5" customHeight="1">
      <c r="A5" s="122"/>
      <c r="B5" s="123"/>
      <c r="C5" s="124"/>
      <c r="D5" s="125"/>
      <c r="E5" s="23" t="s">
        <v>31</v>
      </c>
      <c r="F5" s="23" t="s">
        <v>112</v>
      </c>
      <c r="G5" s="23" t="s">
        <v>11</v>
      </c>
      <c r="H5" s="119"/>
    </row>
    <row r="6" spans="1:12" s="38" customFormat="1" ht="16">
      <c r="A6" s="53">
        <v>1</v>
      </c>
      <c r="B6" s="47" t="s">
        <v>74</v>
      </c>
      <c r="C6" s="52">
        <v>18669</v>
      </c>
      <c r="D6" s="52">
        <v>14500</v>
      </c>
      <c r="E6" s="52">
        <v>6308</v>
      </c>
      <c r="F6" s="52">
        <v>7885</v>
      </c>
      <c r="G6" s="52">
        <v>6308</v>
      </c>
      <c r="H6" s="52">
        <f t="shared" ref="H6:H43" si="0">IFERROR(SUM($C6:$D6)-SUM($E6:$G6),0)</f>
        <v>12668</v>
      </c>
      <c r="J6" s="55"/>
    </row>
    <row r="7" spans="1:12" s="38" customFormat="1" ht="16">
      <c r="A7" s="53">
        <v>2</v>
      </c>
      <c r="B7" s="47" t="s">
        <v>75</v>
      </c>
      <c r="C7" s="54">
        <v>4365</v>
      </c>
      <c r="D7" s="54">
        <v>8500</v>
      </c>
      <c r="E7" s="54">
        <v>3838</v>
      </c>
      <c r="F7" s="54">
        <v>4798</v>
      </c>
      <c r="G7" s="54">
        <v>3838</v>
      </c>
      <c r="H7" s="52">
        <f t="shared" si="0"/>
        <v>391</v>
      </c>
    </row>
    <row r="8" spans="1:12" s="39" customFormat="1" ht="16">
      <c r="A8" s="53">
        <v>3</v>
      </c>
      <c r="B8" s="47" t="s">
        <v>76</v>
      </c>
      <c r="C8" s="54">
        <v>58025</v>
      </c>
      <c r="D8" s="54">
        <v>18500</v>
      </c>
      <c r="E8" s="54">
        <v>11522</v>
      </c>
      <c r="F8" s="54">
        <v>14402</v>
      </c>
      <c r="G8" s="54">
        <v>11522</v>
      </c>
      <c r="H8" s="52">
        <f t="shared" si="0"/>
        <v>39079</v>
      </c>
    </row>
    <row r="9" spans="1:12" s="39" customFormat="1" ht="16">
      <c r="A9" s="53">
        <v>4</v>
      </c>
      <c r="B9" s="47" t="s">
        <v>77</v>
      </c>
      <c r="C9" s="54">
        <v>3287</v>
      </c>
      <c r="D9" s="54">
        <v>12500</v>
      </c>
      <c r="E9" s="54">
        <v>9550</v>
      </c>
      <c r="F9" s="54">
        <v>4438</v>
      </c>
      <c r="G9" s="54">
        <v>1550</v>
      </c>
      <c r="H9" s="52">
        <f t="shared" si="0"/>
        <v>249</v>
      </c>
    </row>
    <row r="10" spans="1:12" s="38" customFormat="1" ht="16">
      <c r="A10" s="53">
        <v>5</v>
      </c>
      <c r="B10" s="47" t="s">
        <v>78</v>
      </c>
      <c r="C10" s="54">
        <v>38092</v>
      </c>
      <c r="D10" s="54">
        <v>21000</v>
      </c>
      <c r="E10" s="54">
        <v>16253</v>
      </c>
      <c r="F10" s="54">
        <v>20317</v>
      </c>
      <c r="G10" s="54">
        <v>16253</v>
      </c>
      <c r="H10" s="52">
        <f t="shared" si="0"/>
        <v>6269</v>
      </c>
    </row>
    <row r="11" spans="1:12" s="40" customFormat="1" ht="16">
      <c r="A11" s="53">
        <v>6</v>
      </c>
      <c r="B11" s="47" t="s">
        <v>79</v>
      </c>
      <c r="C11" s="52">
        <v>71750</v>
      </c>
      <c r="D11" s="54">
        <v>34500</v>
      </c>
      <c r="E11" s="54">
        <v>15855</v>
      </c>
      <c r="F11" s="54">
        <v>19819</v>
      </c>
      <c r="G11" s="54">
        <v>15855</v>
      </c>
      <c r="H11" s="52">
        <f t="shared" si="0"/>
        <v>54721</v>
      </c>
    </row>
    <row r="12" spans="1:12" s="39" customFormat="1" ht="16">
      <c r="A12" s="53">
        <v>7</v>
      </c>
      <c r="B12" s="47" t="s">
        <v>80</v>
      </c>
      <c r="C12" s="54">
        <v>124367</v>
      </c>
      <c r="D12" s="54">
        <v>26500</v>
      </c>
      <c r="E12" s="54">
        <v>11475</v>
      </c>
      <c r="F12" s="54">
        <v>14343</v>
      </c>
      <c r="G12" s="54">
        <v>11475</v>
      </c>
      <c r="H12" s="52">
        <f t="shared" si="0"/>
        <v>113574</v>
      </c>
    </row>
    <row r="13" spans="1:12" s="39" customFormat="1" ht="16">
      <c r="A13" s="53">
        <v>8</v>
      </c>
      <c r="B13" s="47" t="s">
        <v>81</v>
      </c>
      <c r="C13" s="54">
        <v>30305</v>
      </c>
      <c r="D13" s="54">
        <v>11000</v>
      </c>
      <c r="E13" s="54">
        <v>9945</v>
      </c>
      <c r="F13" s="54">
        <v>12432</v>
      </c>
      <c r="G13" s="54">
        <v>9945</v>
      </c>
      <c r="H13" s="52">
        <f t="shared" si="0"/>
        <v>8983</v>
      </c>
    </row>
    <row r="14" spans="1:12" s="39" customFormat="1" ht="17">
      <c r="A14" s="53">
        <v>9</v>
      </c>
      <c r="B14" s="48" t="s">
        <v>82</v>
      </c>
      <c r="C14" s="54">
        <v>1844</v>
      </c>
      <c r="D14" s="54">
        <v>21500</v>
      </c>
      <c r="E14" s="54">
        <v>8052</v>
      </c>
      <c r="F14" s="54">
        <v>6315</v>
      </c>
      <c r="G14" s="54">
        <v>7052</v>
      </c>
      <c r="H14" s="52">
        <f t="shared" si="0"/>
        <v>1925</v>
      </c>
    </row>
    <row r="15" spans="1:12" s="38" customFormat="1" ht="16">
      <c r="A15" s="53">
        <v>10</v>
      </c>
      <c r="B15" s="47" t="s">
        <v>83</v>
      </c>
      <c r="C15" s="54">
        <v>36</v>
      </c>
      <c r="D15" s="54">
        <v>19000</v>
      </c>
      <c r="E15" s="54">
        <v>8512</v>
      </c>
      <c r="F15" s="54">
        <v>3141</v>
      </c>
      <c r="G15" s="54">
        <v>6512</v>
      </c>
      <c r="H15" s="52">
        <f t="shared" si="0"/>
        <v>871</v>
      </c>
    </row>
    <row r="16" spans="1:12" s="38" customFormat="1" ht="16">
      <c r="A16" s="53">
        <v>11</v>
      </c>
      <c r="B16" s="47" t="s">
        <v>84</v>
      </c>
      <c r="C16" s="54">
        <v>56882</v>
      </c>
      <c r="D16" s="54">
        <v>36500</v>
      </c>
      <c r="E16" s="54">
        <v>18108</v>
      </c>
      <c r="F16" s="54">
        <v>22635</v>
      </c>
      <c r="G16" s="54">
        <v>18108</v>
      </c>
      <c r="H16" s="52">
        <f t="shared" si="0"/>
        <v>34531</v>
      </c>
    </row>
    <row r="17" spans="1:8" s="38" customFormat="1" ht="16">
      <c r="A17" s="53">
        <v>12</v>
      </c>
      <c r="B17" s="47" t="s">
        <v>85</v>
      </c>
      <c r="C17" s="54">
        <v>134</v>
      </c>
      <c r="D17" s="54">
        <v>6000</v>
      </c>
      <c r="E17" s="54">
        <v>3282</v>
      </c>
      <c r="F17" s="54">
        <v>1102</v>
      </c>
      <c r="G17" s="54">
        <v>1582</v>
      </c>
      <c r="H17" s="52">
        <f t="shared" si="0"/>
        <v>168</v>
      </c>
    </row>
    <row r="18" spans="1:8" s="38" customFormat="1" ht="16">
      <c r="A18" s="53">
        <v>13</v>
      </c>
      <c r="B18" s="47" t="s">
        <v>86</v>
      </c>
      <c r="C18" s="54">
        <v>48366</v>
      </c>
      <c r="D18" s="54">
        <v>12000</v>
      </c>
      <c r="E18" s="54">
        <v>6156</v>
      </c>
      <c r="F18" s="54">
        <v>7695</v>
      </c>
      <c r="G18" s="54">
        <v>6156</v>
      </c>
      <c r="H18" s="52">
        <f t="shared" si="0"/>
        <v>40359</v>
      </c>
    </row>
    <row r="19" spans="1:8" s="38" customFormat="1" ht="16">
      <c r="A19" s="53">
        <v>14</v>
      </c>
      <c r="B19" s="47" t="s">
        <v>87</v>
      </c>
      <c r="C19" s="54">
        <v>4380</v>
      </c>
      <c r="D19" s="54">
        <v>14000</v>
      </c>
      <c r="E19" s="54">
        <v>5395</v>
      </c>
      <c r="F19" s="54">
        <v>6744</v>
      </c>
      <c r="G19" s="54">
        <v>5395</v>
      </c>
      <c r="H19" s="52">
        <f t="shared" si="0"/>
        <v>846</v>
      </c>
    </row>
    <row r="20" spans="1:8" s="38" customFormat="1" ht="16">
      <c r="A20" s="53">
        <v>15</v>
      </c>
      <c r="B20" s="47" t="s">
        <v>88</v>
      </c>
      <c r="C20" s="54">
        <v>737</v>
      </c>
      <c r="D20" s="54">
        <v>9500</v>
      </c>
      <c r="E20" s="54">
        <v>2643</v>
      </c>
      <c r="F20" s="54">
        <v>4304</v>
      </c>
      <c r="G20" s="54">
        <v>2643</v>
      </c>
      <c r="H20" s="52">
        <f t="shared" si="0"/>
        <v>647</v>
      </c>
    </row>
    <row r="21" spans="1:8" s="38" customFormat="1" ht="16">
      <c r="A21" s="53">
        <v>16</v>
      </c>
      <c r="B21" s="47" t="s">
        <v>89</v>
      </c>
      <c r="C21" s="54">
        <v>6978</v>
      </c>
      <c r="D21" s="54">
        <v>8500</v>
      </c>
      <c r="E21" s="54">
        <v>6277</v>
      </c>
      <c r="F21" s="54">
        <v>5046</v>
      </c>
      <c r="G21" s="54">
        <v>3277</v>
      </c>
      <c r="H21" s="52">
        <f t="shared" si="0"/>
        <v>878</v>
      </c>
    </row>
    <row r="22" spans="1:8" s="38" customFormat="1" ht="16">
      <c r="A22" s="53">
        <v>17</v>
      </c>
      <c r="B22" s="47" t="s">
        <v>90</v>
      </c>
      <c r="C22" s="54">
        <v>906</v>
      </c>
      <c r="D22" s="54">
        <v>18500</v>
      </c>
      <c r="E22" s="54">
        <v>6464</v>
      </c>
      <c r="F22" s="54">
        <v>6080</v>
      </c>
      <c r="G22" s="54">
        <v>6464</v>
      </c>
      <c r="H22" s="52">
        <f t="shared" si="0"/>
        <v>398</v>
      </c>
    </row>
    <row r="23" spans="1:8" s="38" customFormat="1" ht="16">
      <c r="A23" s="53">
        <v>18</v>
      </c>
      <c r="B23" s="47" t="s">
        <v>91</v>
      </c>
      <c r="C23" s="54">
        <v>27173</v>
      </c>
      <c r="D23" s="54">
        <v>22500</v>
      </c>
      <c r="E23" s="54">
        <v>11396</v>
      </c>
      <c r="F23" s="54">
        <v>14246</v>
      </c>
      <c r="G23" s="54">
        <v>11396</v>
      </c>
      <c r="H23" s="52">
        <f t="shared" si="0"/>
        <v>12635</v>
      </c>
    </row>
    <row r="24" spans="1:8" s="38" customFormat="1" ht="16">
      <c r="A24" s="53">
        <v>19</v>
      </c>
      <c r="B24" s="47" t="s">
        <v>92</v>
      </c>
      <c r="C24" s="52">
        <v>6611</v>
      </c>
      <c r="D24" s="54">
        <v>10000</v>
      </c>
      <c r="E24" s="54">
        <v>4647</v>
      </c>
      <c r="F24" s="54">
        <v>5808</v>
      </c>
      <c r="G24" s="54">
        <v>4647</v>
      </c>
      <c r="H24" s="52">
        <f t="shared" si="0"/>
        <v>1509</v>
      </c>
    </row>
    <row r="25" spans="1:8" s="38" customFormat="1" ht="16">
      <c r="A25" s="53">
        <v>20</v>
      </c>
      <c r="B25" s="47" t="s">
        <v>93</v>
      </c>
      <c r="C25" s="52">
        <v>104</v>
      </c>
      <c r="D25" s="54">
        <v>20500</v>
      </c>
      <c r="E25" s="54">
        <v>7637</v>
      </c>
      <c r="F25" s="54">
        <v>8296</v>
      </c>
      <c r="G25" s="54">
        <v>3637</v>
      </c>
      <c r="H25" s="52">
        <f t="shared" si="0"/>
        <v>1034</v>
      </c>
    </row>
    <row r="26" spans="1:8" s="38" customFormat="1" ht="16">
      <c r="A26" s="53">
        <v>21</v>
      </c>
      <c r="B26" s="47" t="s">
        <v>94</v>
      </c>
      <c r="C26" s="52">
        <v>784</v>
      </c>
      <c r="D26" s="52">
        <v>21000</v>
      </c>
      <c r="E26" s="52">
        <v>9319</v>
      </c>
      <c r="F26" s="52">
        <v>1649</v>
      </c>
      <c r="G26" s="52">
        <v>9319</v>
      </c>
      <c r="H26" s="52">
        <f t="shared" si="0"/>
        <v>1497</v>
      </c>
    </row>
    <row r="27" spans="1:8" s="38" customFormat="1" ht="16">
      <c r="A27" s="53">
        <v>22</v>
      </c>
      <c r="B27" s="47" t="s">
        <v>95</v>
      </c>
      <c r="C27" s="52">
        <v>54211</v>
      </c>
      <c r="D27" s="52">
        <v>13500</v>
      </c>
      <c r="E27" s="52">
        <v>8376</v>
      </c>
      <c r="F27" s="52">
        <v>10470</v>
      </c>
      <c r="G27" s="52">
        <v>8376</v>
      </c>
      <c r="H27" s="52">
        <f t="shared" si="0"/>
        <v>40489</v>
      </c>
    </row>
    <row r="28" spans="1:8" s="38" customFormat="1" ht="16">
      <c r="A28" s="53">
        <v>23</v>
      </c>
      <c r="B28" s="47" t="s">
        <v>96</v>
      </c>
      <c r="C28" s="52">
        <v>966</v>
      </c>
      <c r="D28" s="52">
        <v>17500</v>
      </c>
      <c r="E28" s="52">
        <v>9821</v>
      </c>
      <c r="F28" s="52">
        <v>6276</v>
      </c>
      <c r="G28" s="52">
        <v>1821</v>
      </c>
      <c r="H28" s="52">
        <f t="shared" si="0"/>
        <v>548</v>
      </c>
    </row>
    <row r="29" spans="1:8" s="38" customFormat="1" ht="16">
      <c r="A29" s="53">
        <v>24</v>
      </c>
      <c r="B29" s="47" t="s">
        <v>97</v>
      </c>
      <c r="C29" s="52">
        <v>27488</v>
      </c>
      <c r="D29" s="52">
        <v>24500</v>
      </c>
      <c r="E29" s="52">
        <v>14565</v>
      </c>
      <c r="F29" s="52">
        <v>18206</v>
      </c>
      <c r="G29" s="52">
        <v>14565</v>
      </c>
      <c r="H29" s="52">
        <f t="shared" si="0"/>
        <v>4652</v>
      </c>
    </row>
    <row r="30" spans="1:8" s="38" customFormat="1" ht="16">
      <c r="A30" s="53">
        <v>25</v>
      </c>
      <c r="B30" s="47" t="s">
        <v>98</v>
      </c>
      <c r="C30" s="52">
        <v>12483</v>
      </c>
      <c r="D30" s="52">
        <v>14000</v>
      </c>
      <c r="E30" s="52">
        <v>8265</v>
      </c>
      <c r="F30" s="52">
        <v>10332</v>
      </c>
      <c r="G30" s="52">
        <v>7265</v>
      </c>
      <c r="H30" s="52">
        <f t="shared" si="0"/>
        <v>621</v>
      </c>
    </row>
    <row r="31" spans="1:8" s="38" customFormat="1" ht="16">
      <c r="A31" s="53">
        <v>26</v>
      </c>
      <c r="B31" s="47" t="s">
        <v>99</v>
      </c>
      <c r="C31" s="52">
        <v>30364</v>
      </c>
      <c r="D31" s="52">
        <v>28500</v>
      </c>
      <c r="E31" s="52">
        <v>19541</v>
      </c>
      <c r="F31" s="52">
        <v>14427</v>
      </c>
      <c r="G31" s="52">
        <v>19541</v>
      </c>
      <c r="H31" s="52">
        <f t="shared" si="0"/>
        <v>5355</v>
      </c>
    </row>
    <row r="32" spans="1:8" s="38" customFormat="1" ht="16">
      <c r="A32" s="53">
        <v>27</v>
      </c>
      <c r="B32" s="47" t="s">
        <v>100</v>
      </c>
      <c r="C32" s="52">
        <v>10749</v>
      </c>
      <c r="D32" s="52">
        <v>15000</v>
      </c>
      <c r="E32" s="52">
        <v>11688</v>
      </c>
      <c r="F32" s="52">
        <v>4610</v>
      </c>
      <c r="G32" s="52">
        <v>8688</v>
      </c>
      <c r="H32" s="52">
        <f t="shared" si="0"/>
        <v>763</v>
      </c>
    </row>
    <row r="33" spans="1:8" s="38" customFormat="1" ht="16">
      <c r="A33" s="53">
        <v>28</v>
      </c>
      <c r="B33" s="47" t="s">
        <v>101</v>
      </c>
      <c r="C33" s="52">
        <v>50217</v>
      </c>
      <c r="D33" s="52">
        <v>38500</v>
      </c>
      <c r="E33" s="52">
        <v>17666</v>
      </c>
      <c r="F33" s="52">
        <v>22082</v>
      </c>
      <c r="G33" s="52">
        <v>17666</v>
      </c>
      <c r="H33" s="52">
        <f t="shared" si="0"/>
        <v>31303</v>
      </c>
    </row>
    <row r="34" spans="1:8" s="38" customFormat="1" ht="16">
      <c r="A34" s="53">
        <v>29</v>
      </c>
      <c r="B34" s="47" t="s">
        <v>102</v>
      </c>
      <c r="C34" s="52">
        <v>149</v>
      </c>
      <c r="D34" s="52">
        <v>10000</v>
      </c>
      <c r="E34" s="52">
        <v>2831</v>
      </c>
      <c r="F34" s="52">
        <v>1038</v>
      </c>
      <c r="G34" s="52">
        <v>5831</v>
      </c>
      <c r="H34" s="52">
        <f t="shared" si="0"/>
        <v>449</v>
      </c>
    </row>
    <row r="35" spans="1:8" s="38" customFormat="1" ht="16">
      <c r="A35" s="53">
        <v>30</v>
      </c>
      <c r="B35" s="47" t="s">
        <v>103</v>
      </c>
      <c r="C35" s="52">
        <v>1974</v>
      </c>
      <c r="D35" s="52">
        <v>21500</v>
      </c>
      <c r="E35" s="52">
        <v>8745</v>
      </c>
      <c r="F35" s="52">
        <v>7182</v>
      </c>
      <c r="G35" s="52">
        <v>3745</v>
      </c>
      <c r="H35" s="52">
        <f t="shared" si="0"/>
        <v>3802</v>
      </c>
    </row>
    <row r="36" spans="1:8" s="38" customFormat="1" ht="16">
      <c r="A36" s="53">
        <v>31</v>
      </c>
      <c r="B36" s="47" t="s">
        <v>104</v>
      </c>
      <c r="C36" s="52">
        <v>129489</v>
      </c>
      <c r="D36" s="52">
        <v>17500</v>
      </c>
      <c r="E36" s="52">
        <v>19915</v>
      </c>
      <c r="F36" s="52">
        <v>24894</v>
      </c>
      <c r="G36" s="52">
        <v>19915</v>
      </c>
      <c r="H36" s="52">
        <f t="shared" si="0"/>
        <v>82265</v>
      </c>
    </row>
    <row r="37" spans="1:8" s="38" customFormat="1" ht="16">
      <c r="A37" s="53">
        <v>32</v>
      </c>
      <c r="B37" s="47" t="s">
        <v>105</v>
      </c>
      <c r="C37" s="52">
        <v>19828</v>
      </c>
      <c r="D37" s="52">
        <v>8500</v>
      </c>
      <c r="E37" s="52">
        <v>3940</v>
      </c>
      <c r="F37" s="52">
        <v>4925</v>
      </c>
      <c r="G37" s="52">
        <v>3940</v>
      </c>
      <c r="H37" s="52">
        <f t="shared" si="0"/>
        <v>15523</v>
      </c>
    </row>
    <row r="38" spans="1:8" s="38" customFormat="1" ht="16">
      <c r="A38" s="53">
        <v>33</v>
      </c>
      <c r="B38" s="47" t="s">
        <v>106</v>
      </c>
      <c r="C38" s="52">
        <v>22091</v>
      </c>
      <c r="D38" s="52">
        <v>4000</v>
      </c>
      <c r="E38" s="52">
        <v>8125</v>
      </c>
      <c r="F38" s="52">
        <v>10156</v>
      </c>
      <c r="G38" s="52">
        <v>7125</v>
      </c>
      <c r="H38" s="52">
        <f t="shared" si="0"/>
        <v>685</v>
      </c>
    </row>
    <row r="39" spans="1:8" s="38" customFormat="1" ht="16">
      <c r="A39" s="53">
        <v>34</v>
      </c>
      <c r="B39" s="47" t="s">
        <v>107</v>
      </c>
      <c r="C39" s="52">
        <v>65646</v>
      </c>
      <c r="D39" s="52">
        <v>33500</v>
      </c>
      <c r="E39" s="52">
        <v>17532</v>
      </c>
      <c r="F39" s="52">
        <v>21915</v>
      </c>
      <c r="G39" s="52">
        <v>17532</v>
      </c>
      <c r="H39" s="52">
        <f t="shared" si="0"/>
        <v>42167</v>
      </c>
    </row>
    <row r="40" spans="1:8" s="38" customFormat="1" ht="16">
      <c r="A40" s="53">
        <v>35</v>
      </c>
      <c r="B40" s="47" t="s">
        <v>108</v>
      </c>
      <c r="C40" s="52">
        <v>760</v>
      </c>
      <c r="D40" s="52">
        <v>19000</v>
      </c>
      <c r="E40" s="52">
        <v>8662</v>
      </c>
      <c r="F40" s="52">
        <v>2827</v>
      </c>
      <c r="G40" s="52">
        <v>7662</v>
      </c>
      <c r="H40" s="52">
        <f t="shared" si="0"/>
        <v>609</v>
      </c>
    </row>
    <row r="41" spans="1:8" s="38" customFormat="1" ht="16">
      <c r="A41" s="53">
        <v>36</v>
      </c>
      <c r="B41" s="47" t="s">
        <v>109</v>
      </c>
      <c r="C41" s="52">
        <v>1815</v>
      </c>
      <c r="D41" s="52">
        <v>16500</v>
      </c>
      <c r="E41" s="52">
        <v>6150</v>
      </c>
      <c r="F41" s="52">
        <v>8437</v>
      </c>
      <c r="G41" s="52">
        <v>3150</v>
      </c>
      <c r="H41" s="52">
        <f t="shared" si="0"/>
        <v>578</v>
      </c>
    </row>
    <row r="42" spans="1:8" s="38" customFormat="1" ht="16">
      <c r="A42" s="53">
        <v>37</v>
      </c>
      <c r="B42" s="47" t="s">
        <v>110</v>
      </c>
      <c r="C42" s="52">
        <v>46</v>
      </c>
      <c r="D42" s="52">
        <v>12500</v>
      </c>
      <c r="E42" s="52">
        <v>3697</v>
      </c>
      <c r="F42" s="52">
        <v>4122</v>
      </c>
      <c r="G42" s="52">
        <v>3697</v>
      </c>
      <c r="H42" s="52">
        <f t="shared" si="0"/>
        <v>1030</v>
      </c>
    </row>
    <row r="43" spans="1:8" s="38" customFormat="1" ht="16">
      <c r="A43" s="53">
        <v>38</v>
      </c>
      <c r="B43" s="47" t="s">
        <v>111</v>
      </c>
      <c r="C43" s="52">
        <v>34</v>
      </c>
      <c r="D43" s="52">
        <v>16500</v>
      </c>
      <c r="E43" s="52">
        <v>7532</v>
      </c>
      <c r="F43" s="52">
        <v>3165</v>
      </c>
      <c r="G43" s="52">
        <v>5532</v>
      </c>
      <c r="H43" s="52">
        <f t="shared" si="0"/>
        <v>305</v>
      </c>
    </row>
    <row r="44" spans="1:8" s="38" customFormat="1" ht="16">
      <c r="A44" s="120" t="s">
        <v>41</v>
      </c>
      <c r="B44" s="121"/>
      <c r="C44" s="52">
        <f>SUM(C6:C43)</f>
        <v>932105</v>
      </c>
      <c r="D44" s="52">
        <f t="shared" ref="D44:G44" si="1">SUM(D6:D43)</f>
        <v>677500</v>
      </c>
      <c r="E44" s="52">
        <f t="shared" si="1"/>
        <v>359685</v>
      </c>
      <c r="F44" s="52">
        <f t="shared" si="1"/>
        <v>366559</v>
      </c>
      <c r="G44" s="52">
        <f t="shared" si="1"/>
        <v>318985</v>
      </c>
      <c r="H44" s="52">
        <f t="shared" ref="H44" si="2">IFERROR(SUM($C44:$D44)-SUM($E44:$G44),0)</f>
        <v>564376</v>
      </c>
    </row>
  </sheetData>
  <protectedRanges>
    <protectedRange algorithmName="SHA-512" hashValue="56eLRCDuJmaJeQq4/s10jXbey1/qHF1d1kvE/byFJBaUnp4VofK2FXen+/LBWrN86STZVwQ03h4WTqlQvXdduw==" saltValue="nngg5g50vVyBAy8lKsH9xQ==" spinCount="100000" sqref="H44 A6:XFD43" name="Range1_1"/>
  </protectedRanges>
  <mergeCells count="8">
    <mergeCell ref="H4:H5"/>
    <mergeCell ref="A44:B44"/>
    <mergeCell ref="F2:G2"/>
    <mergeCell ref="A4:A5"/>
    <mergeCell ref="B4:B5"/>
    <mergeCell ref="C4:C5"/>
    <mergeCell ref="D4:D5"/>
    <mergeCell ref="E4:G4"/>
  </mergeCells>
  <conditionalFormatting sqref="E6:G6">
    <cfRule type="expression" dxfId="5" priority="2">
      <formula>IF(($E6+$F6+$G6)&gt;($C6+$D6),1,0)</formula>
    </cfRule>
  </conditionalFormatting>
  <conditionalFormatting sqref="H6:H44">
    <cfRule type="expression" dxfId="4" priority="3">
      <formula>IF($H6&lt;&gt;(($C6+$D6)-($E6+$F6+$G6)),1,0)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87A667A0-FB67-4848-ABF8-A15B44BB6331}">
            <xm:f>NOT(ISERROR(SEARCH("-",H6)))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H6:H43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97343-C931-4F53-A6D9-00E3C0546D8A}">
  <dimension ref="A1:S44"/>
  <sheetViews>
    <sheetView topLeftCell="E8" workbookViewId="0">
      <selection activeCell="S48" sqref="S48"/>
    </sheetView>
  </sheetViews>
  <sheetFormatPr baseColWidth="10" defaultColWidth="10" defaultRowHeight="15"/>
  <cols>
    <col min="1" max="1" width="9.5" customWidth="1"/>
    <col min="2" max="2" width="20.83203125" customWidth="1"/>
    <col min="3" max="3" width="13.6640625" customWidth="1"/>
    <col min="4" max="4" width="15.6640625" customWidth="1"/>
    <col min="5" max="5" width="16.5" customWidth="1"/>
    <col min="6" max="6" width="15" customWidth="1"/>
    <col min="7" max="7" width="13.6640625" customWidth="1"/>
    <col min="9" max="9" width="21.6640625" customWidth="1"/>
    <col min="10" max="10" width="13.33203125" customWidth="1"/>
    <col min="12" max="12" width="18.6640625" customWidth="1"/>
    <col min="13" max="13" width="14.33203125" customWidth="1"/>
    <col min="14" max="14" width="23.33203125" customWidth="1"/>
    <col min="15" max="15" width="21.6640625" customWidth="1"/>
    <col min="16" max="16" width="12.5" customWidth="1"/>
    <col min="17" max="17" width="12.6640625" customWidth="1"/>
    <col min="18" max="18" width="12.83203125" customWidth="1"/>
    <col min="19" max="19" width="14.33203125" customWidth="1"/>
  </cols>
  <sheetData>
    <row r="1" spans="1:19" s="5" customFormat="1" ht="36" customHeight="1" thickBot="1">
      <c r="A1" s="18" t="s">
        <v>28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19" s="4" customFormat="1" ht="30" customHeight="1" thickBot="1">
      <c r="A2" s="11" t="s">
        <v>32</v>
      </c>
      <c r="B2" s="9"/>
      <c r="C2" s="9"/>
      <c r="D2" s="9"/>
      <c r="E2" s="9"/>
      <c r="F2" s="9"/>
      <c r="G2" s="9"/>
      <c r="H2" s="9"/>
      <c r="P2" s="46"/>
      <c r="Q2" s="96" t="s">
        <v>51</v>
      </c>
      <c r="R2" s="96"/>
      <c r="S2" s="97"/>
    </row>
    <row r="3" spans="1:19" s="4" customFormat="1" ht="28.25" customHeight="1">
      <c r="A3" s="12" t="s">
        <v>132</v>
      </c>
      <c r="B3" s="10"/>
      <c r="C3" s="10"/>
      <c r="D3" s="10"/>
      <c r="E3" s="10"/>
      <c r="F3" s="10"/>
      <c r="G3" s="10"/>
      <c r="H3" s="10"/>
    </row>
    <row r="4" spans="1:19" ht="64.5" customHeight="1">
      <c r="A4" s="131" t="s">
        <v>0</v>
      </c>
      <c r="B4" s="131" t="s">
        <v>45</v>
      </c>
      <c r="C4" s="132" t="s">
        <v>133</v>
      </c>
      <c r="D4" s="133"/>
      <c r="E4" s="133"/>
      <c r="F4" s="134"/>
      <c r="G4" s="135" t="s">
        <v>134</v>
      </c>
      <c r="H4" s="136"/>
      <c r="I4" s="137"/>
      <c r="J4" s="138" t="s">
        <v>135</v>
      </c>
      <c r="K4" s="139"/>
      <c r="L4" s="140"/>
      <c r="M4" s="141" t="s">
        <v>12</v>
      </c>
      <c r="N4" s="141" t="s">
        <v>13</v>
      </c>
      <c r="O4" s="141" t="s">
        <v>44</v>
      </c>
      <c r="P4" s="141" t="s">
        <v>46</v>
      </c>
      <c r="Q4" s="141"/>
      <c r="R4" s="141"/>
      <c r="S4" s="141"/>
    </row>
    <row r="5" spans="1:19" ht="67.5" customHeight="1">
      <c r="A5" s="131"/>
      <c r="B5" s="131"/>
      <c r="C5" s="20" t="s">
        <v>14</v>
      </c>
      <c r="D5" s="20" t="s">
        <v>15</v>
      </c>
      <c r="E5" s="20" t="s">
        <v>16</v>
      </c>
      <c r="F5" s="20" t="s">
        <v>17</v>
      </c>
      <c r="G5" s="21" t="s">
        <v>18</v>
      </c>
      <c r="H5" s="21" t="s">
        <v>113</v>
      </c>
      <c r="I5" s="21" t="s">
        <v>30</v>
      </c>
      <c r="J5" s="22" t="s">
        <v>18</v>
      </c>
      <c r="K5" s="22" t="s">
        <v>114</v>
      </c>
      <c r="L5" s="22" t="s">
        <v>30</v>
      </c>
      <c r="M5" s="141"/>
      <c r="N5" s="141"/>
      <c r="O5" s="141"/>
      <c r="P5" s="76" t="s">
        <v>19</v>
      </c>
      <c r="Q5" s="76" t="s">
        <v>20</v>
      </c>
      <c r="R5" s="76" t="s">
        <v>21</v>
      </c>
      <c r="S5" s="26" t="s">
        <v>22</v>
      </c>
    </row>
    <row r="6" spans="1:19" s="41" customFormat="1" ht="16">
      <c r="A6" s="53">
        <v>1</v>
      </c>
      <c r="B6" s="30" t="s">
        <v>74</v>
      </c>
      <c r="C6" s="184"/>
      <c r="D6" s="184"/>
      <c r="E6" s="52">
        <v>0</v>
      </c>
      <c r="F6" s="52">
        <v>0</v>
      </c>
      <c r="G6" s="52">
        <v>0</v>
      </c>
      <c r="H6" s="52">
        <v>0</v>
      </c>
      <c r="I6" s="52">
        <v>0</v>
      </c>
      <c r="J6" s="52">
        <v>0</v>
      </c>
      <c r="K6" s="52">
        <v>0</v>
      </c>
      <c r="L6" s="52">
        <v>0</v>
      </c>
      <c r="M6" s="52">
        <v>0</v>
      </c>
      <c r="N6" s="52">
        <v>0</v>
      </c>
      <c r="O6" s="52">
        <v>0</v>
      </c>
      <c r="P6" s="52">
        <v>0</v>
      </c>
      <c r="Q6" s="52">
        <v>0</v>
      </c>
      <c r="R6" s="52">
        <v>0</v>
      </c>
      <c r="S6" s="52">
        <v>0</v>
      </c>
    </row>
    <row r="7" spans="1:19" s="41" customFormat="1" ht="16">
      <c r="A7" s="53">
        <v>2</v>
      </c>
      <c r="B7" s="30" t="s">
        <v>75</v>
      </c>
      <c r="C7" s="185"/>
      <c r="D7" s="185"/>
      <c r="E7" s="54">
        <v>4</v>
      </c>
      <c r="F7" s="54">
        <v>0</v>
      </c>
      <c r="G7" s="54">
        <v>0</v>
      </c>
      <c r="H7" s="54">
        <v>0</v>
      </c>
      <c r="I7" s="54">
        <v>0</v>
      </c>
      <c r="J7" s="54">
        <v>0</v>
      </c>
      <c r="K7" s="54">
        <v>0</v>
      </c>
      <c r="L7" s="54">
        <v>0</v>
      </c>
      <c r="M7" s="54">
        <v>0</v>
      </c>
      <c r="N7" s="54">
        <v>0</v>
      </c>
      <c r="O7" s="54">
        <v>0</v>
      </c>
      <c r="P7" s="54">
        <v>0</v>
      </c>
      <c r="Q7" s="54">
        <v>0</v>
      </c>
      <c r="R7" s="54">
        <v>0</v>
      </c>
      <c r="S7" s="54">
        <v>0</v>
      </c>
    </row>
    <row r="8" spans="1:19" s="41" customFormat="1" ht="16">
      <c r="A8" s="53">
        <v>3</v>
      </c>
      <c r="B8" s="30" t="s">
        <v>76</v>
      </c>
      <c r="C8" s="185"/>
      <c r="D8" s="185"/>
      <c r="E8" s="54">
        <v>0</v>
      </c>
      <c r="F8" s="54">
        <v>0</v>
      </c>
      <c r="G8" s="54">
        <v>0</v>
      </c>
      <c r="H8" s="54">
        <v>0</v>
      </c>
      <c r="I8" s="54">
        <v>0</v>
      </c>
      <c r="J8" s="54">
        <v>0</v>
      </c>
      <c r="K8" s="54">
        <v>0</v>
      </c>
      <c r="L8" s="54">
        <v>0</v>
      </c>
      <c r="M8" s="54">
        <v>0</v>
      </c>
      <c r="N8" s="54">
        <v>0</v>
      </c>
      <c r="O8" s="54">
        <v>0</v>
      </c>
      <c r="P8" s="54">
        <v>0</v>
      </c>
      <c r="Q8" s="54">
        <v>0</v>
      </c>
      <c r="R8" s="54">
        <v>0</v>
      </c>
      <c r="S8" s="54">
        <v>0</v>
      </c>
    </row>
    <row r="9" spans="1:19" s="41" customFormat="1" ht="16">
      <c r="A9" s="53">
        <v>4</v>
      </c>
      <c r="B9" s="30" t="s">
        <v>77</v>
      </c>
      <c r="C9" s="185"/>
      <c r="D9" s="185"/>
      <c r="E9" s="54">
        <v>1</v>
      </c>
      <c r="F9" s="54">
        <v>1</v>
      </c>
      <c r="G9" s="54">
        <v>1</v>
      </c>
      <c r="H9" s="54">
        <v>1</v>
      </c>
      <c r="I9" s="54">
        <v>0</v>
      </c>
      <c r="J9" s="54">
        <v>0</v>
      </c>
      <c r="K9" s="54">
        <v>0</v>
      </c>
      <c r="L9" s="54">
        <v>0</v>
      </c>
      <c r="M9" s="54">
        <v>0</v>
      </c>
      <c r="N9" s="54">
        <v>0</v>
      </c>
      <c r="O9" s="54">
        <v>0</v>
      </c>
      <c r="P9" s="54">
        <v>0</v>
      </c>
      <c r="Q9" s="54">
        <v>0</v>
      </c>
      <c r="R9" s="54">
        <v>0</v>
      </c>
      <c r="S9" s="54">
        <v>0</v>
      </c>
    </row>
    <row r="10" spans="1:19" s="41" customFormat="1" ht="16">
      <c r="A10" s="53">
        <v>5</v>
      </c>
      <c r="B10" s="30" t="s">
        <v>78</v>
      </c>
      <c r="C10" s="185"/>
      <c r="D10" s="185"/>
      <c r="E10" s="54">
        <v>1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4">
        <v>0</v>
      </c>
      <c r="P10" s="54">
        <v>0</v>
      </c>
      <c r="Q10" s="54">
        <v>0</v>
      </c>
      <c r="R10" s="54">
        <v>0</v>
      </c>
      <c r="S10" s="54">
        <v>0</v>
      </c>
    </row>
    <row r="11" spans="1:19" s="41" customFormat="1" ht="16">
      <c r="A11" s="53">
        <v>6</v>
      </c>
      <c r="B11" s="30" t="s">
        <v>79</v>
      </c>
      <c r="C11" s="184"/>
      <c r="D11" s="184"/>
      <c r="E11" s="52">
        <v>2</v>
      </c>
      <c r="F11" s="52">
        <v>2</v>
      </c>
      <c r="G11" s="52">
        <v>16</v>
      </c>
      <c r="H11" s="52">
        <v>16</v>
      </c>
      <c r="I11" s="52">
        <v>0</v>
      </c>
      <c r="J11" s="52">
        <v>16</v>
      </c>
      <c r="K11" s="52">
        <v>16</v>
      </c>
      <c r="L11" s="52">
        <v>0</v>
      </c>
      <c r="M11" s="52">
        <v>56</v>
      </c>
      <c r="N11" s="52">
        <v>14</v>
      </c>
      <c r="O11" s="52">
        <v>56</v>
      </c>
      <c r="P11" s="52">
        <v>48</v>
      </c>
      <c r="Q11" s="52">
        <v>8</v>
      </c>
      <c r="R11" s="52">
        <v>0</v>
      </c>
      <c r="S11" s="52">
        <v>0</v>
      </c>
    </row>
    <row r="12" spans="1:19" s="41" customFormat="1" ht="17">
      <c r="A12" s="53">
        <v>7</v>
      </c>
      <c r="B12" s="32" t="s">
        <v>80</v>
      </c>
      <c r="C12" s="185"/>
      <c r="D12" s="185"/>
      <c r="E12" s="54"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4">
        <v>0</v>
      </c>
      <c r="Q12" s="54">
        <v>0</v>
      </c>
      <c r="R12" s="54">
        <v>0</v>
      </c>
      <c r="S12" s="54">
        <v>0</v>
      </c>
    </row>
    <row r="13" spans="1:19" s="41" customFormat="1" ht="16">
      <c r="A13" s="53">
        <v>8</v>
      </c>
      <c r="B13" s="30" t="s">
        <v>81</v>
      </c>
      <c r="C13" s="185"/>
      <c r="D13" s="185"/>
      <c r="E13" s="54">
        <v>1</v>
      </c>
      <c r="F13" s="54">
        <v>1</v>
      </c>
      <c r="G13" s="54">
        <v>0</v>
      </c>
      <c r="H13" s="54">
        <v>0</v>
      </c>
      <c r="I13" s="54">
        <v>0</v>
      </c>
      <c r="J13" s="54">
        <v>0</v>
      </c>
      <c r="K13" s="54">
        <v>0</v>
      </c>
      <c r="L13" s="54">
        <v>0</v>
      </c>
      <c r="M13" s="54">
        <v>0</v>
      </c>
      <c r="N13" s="54">
        <v>0</v>
      </c>
      <c r="O13" s="54">
        <v>0</v>
      </c>
      <c r="P13" s="54">
        <v>0</v>
      </c>
      <c r="Q13" s="54">
        <v>0</v>
      </c>
      <c r="R13" s="54">
        <v>0</v>
      </c>
      <c r="S13" s="54">
        <v>0</v>
      </c>
    </row>
    <row r="14" spans="1:19" s="41" customFormat="1" ht="17">
      <c r="A14" s="53">
        <v>9</v>
      </c>
      <c r="B14" s="32" t="s">
        <v>82</v>
      </c>
      <c r="C14" s="185"/>
      <c r="D14" s="185"/>
      <c r="E14" s="54">
        <v>2</v>
      </c>
      <c r="F14" s="54">
        <v>2</v>
      </c>
      <c r="G14" s="54">
        <v>18</v>
      </c>
      <c r="H14" s="54">
        <v>18</v>
      </c>
      <c r="I14" s="54">
        <v>6</v>
      </c>
      <c r="J14" s="54">
        <v>18</v>
      </c>
      <c r="K14" s="54">
        <v>18</v>
      </c>
      <c r="L14" s="54">
        <v>6</v>
      </c>
      <c r="M14" s="54">
        <v>36</v>
      </c>
      <c r="N14" s="54">
        <v>2</v>
      </c>
      <c r="O14" s="54">
        <v>0</v>
      </c>
      <c r="P14" s="54">
        <v>24</v>
      </c>
      <c r="Q14" s="54">
        <v>8</v>
      </c>
      <c r="R14" s="54">
        <v>4</v>
      </c>
      <c r="S14" s="54">
        <v>0</v>
      </c>
    </row>
    <row r="15" spans="1:19" s="41" customFormat="1" ht="20" customHeight="1">
      <c r="A15" s="53">
        <v>10</v>
      </c>
      <c r="B15" s="30" t="s">
        <v>83</v>
      </c>
      <c r="C15" s="185"/>
      <c r="D15" s="185"/>
      <c r="E15" s="54">
        <v>1</v>
      </c>
      <c r="F15" s="54">
        <v>1</v>
      </c>
      <c r="G15" s="54">
        <v>5</v>
      </c>
      <c r="H15" s="54">
        <v>22</v>
      </c>
      <c r="I15" s="54">
        <v>0</v>
      </c>
      <c r="J15" s="54">
        <v>5</v>
      </c>
      <c r="K15" s="54">
        <v>22</v>
      </c>
      <c r="L15" s="54">
        <v>0</v>
      </c>
      <c r="M15" s="54">
        <v>322</v>
      </c>
      <c r="N15" s="54">
        <v>70</v>
      </c>
      <c r="O15" s="54">
        <v>322</v>
      </c>
      <c r="P15" s="54">
        <v>210</v>
      </c>
      <c r="Q15" s="54">
        <v>95</v>
      </c>
      <c r="R15" s="54">
        <v>15</v>
      </c>
      <c r="S15" s="54">
        <v>2</v>
      </c>
    </row>
    <row r="16" spans="1:19" s="41" customFormat="1" ht="16">
      <c r="A16" s="53">
        <v>11</v>
      </c>
      <c r="B16" s="30" t="s">
        <v>84</v>
      </c>
      <c r="C16" s="185"/>
      <c r="D16" s="185"/>
      <c r="E16" s="54">
        <v>3</v>
      </c>
      <c r="F16" s="54">
        <v>2</v>
      </c>
      <c r="G16" s="54">
        <v>33</v>
      </c>
      <c r="H16" s="54">
        <v>172</v>
      </c>
      <c r="I16" s="54">
        <v>0</v>
      </c>
      <c r="J16" s="54">
        <v>23</v>
      </c>
      <c r="K16" s="54">
        <v>101</v>
      </c>
      <c r="L16" s="54">
        <v>0</v>
      </c>
      <c r="M16" s="54">
        <v>424</v>
      </c>
      <c r="N16" s="54">
        <v>61</v>
      </c>
      <c r="O16" s="54">
        <v>363</v>
      </c>
      <c r="P16" s="54">
        <v>263</v>
      </c>
      <c r="Q16" s="54">
        <v>110</v>
      </c>
      <c r="R16" s="54">
        <v>26</v>
      </c>
      <c r="S16" s="54">
        <v>25</v>
      </c>
    </row>
    <row r="17" spans="1:19" s="41" customFormat="1" ht="16">
      <c r="A17" s="53">
        <v>12</v>
      </c>
      <c r="B17" s="30" t="s">
        <v>85</v>
      </c>
      <c r="C17" s="185"/>
      <c r="D17" s="185"/>
      <c r="E17" s="54">
        <v>1</v>
      </c>
      <c r="F17" s="54">
        <v>1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4">
        <v>0</v>
      </c>
      <c r="O17" s="54">
        <v>0</v>
      </c>
      <c r="P17" s="54">
        <v>0</v>
      </c>
      <c r="Q17" s="54">
        <v>0</v>
      </c>
      <c r="R17" s="54">
        <v>0</v>
      </c>
      <c r="S17" s="54">
        <v>0</v>
      </c>
    </row>
    <row r="18" spans="1:19" s="41" customFormat="1" ht="16">
      <c r="A18" s="53">
        <v>13</v>
      </c>
      <c r="B18" s="30" t="s">
        <v>86</v>
      </c>
      <c r="C18" s="185"/>
      <c r="D18" s="185"/>
      <c r="E18" s="54">
        <v>0</v>
      </c>
      <c r="F18" s="54">
        <v>0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4">
        <v>0</v>
      </c>
      <c r="Q18" s="54">
        <v>0</v>
      </c>
      <c r="R18" s="54">
        <v>0</v>
      </c>
      <c r="S18" s="54">
        <v>0</v>
      </c>
    </row>
    <row r="19" spans="1:19" s="41" customFormat="1" ht="16">
      <c r="A19" s="53">
        <v>14</v>
      </c>
      <c r="B19" s="30" t="s">
        <v>87</v>
      </c>
      <c r="C19" s="185"/>
      <c r="D19" s="185"/>
      <c r="E19" s="54">
        <v>1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72</v>
      </c>
      <c r="L19" s="54">
        <v>0</v>
      </c>
      <c r="M19" s="54">
        <v>26</v>
      </c>
      <c r="N19" s="54">
        <v>0</v>
      </c>
      <c r="O19" s="54">
        <v>24</v>
      </c>
      <c r="P19" s="54">
        <v>22</v>
      </c>
      <c r="Q19" s="54">
        <v>4</v>
      </c>
      <c r="R19" s="54">
        <v>0</v>
      </c>
      <c r="S19" s="54">
        <v>0</v>
      </c>
    </row>
    <row r="20" spans="1:19" s="41" customFormat="1" ht="16">
      <c r="A20" s="53">
        <v>15</v>
      </c>
      <c r="B20" s="30" t="s">
        <v>88</v>
      </c>
      <c r="C20" s="185"/>
      <c r="D20" s="185"/>
      <c r="E20" s="54">
        <v>1</v>
      </c>
      <c r="F20" s="54">
        <v>1</v>
      </c>
      <c r="G20" s="54">
        <v>1</v>
      </c>
      <c r="H20" s="54">
        <v>1</v>
      </c>
      <c r="I20" s="54">
        <v>1</v>
      </c>
      <c r="J20" s="54">
        <v>1</v>
      </c>
      <c r="K20" s="54">
        <v>1</v>
      </c>
      <c r="L20" s="54">
        <v>1</v>
      </c>
      <c r="M20" s="54">
        <v>0</v>
      </c>
      <c r="N20" s="54">
        <v>0</v>
      </c>
      <c r="O20" s="54">
        <v>0</v>
      </c>
      <c r="P20" s="54">
        <v>0</v>
      </c>
      <c r="Q20" s="54">
        <v>0</v>
      </c>
      <c r="R20" s="54">
        <v>0</v>
      </c>
      <c r="S20" s="54">
        <v>0</v>
      </c>
    </row>
    <row r="21" spans="1:19" s="41" customFormat="1" ht="16">
      <c r="A21" s="53">
        <v>16</v>
      </c>
      <c r="B21" s="30" t="s">
        <v>89</v>
      </c>
      <c r="C21" s="185"/>
      <c r="D21" s="185"/>
      <c r="E21" s="54">
        <v>1</v>
      </c>
      <c r="F21" s="54">
        <v>0</v>
      </c>
      <c r="G21" s="54">
        <v>0</v>
      </c>
      <c r="H21" s="54">
        <v>0</v>
      </c>
      <c r="I21" s="54">
        <v>0</v>
      </c>
      <c r="J21" s="54">
        <v>0</v>
      </c>
      <c r="K21" s="54">
        <v>0</v>
      </c>
      <c r="L21" s="54">
        <v>0</v>
      </c>
      <c r="M21" s="54">
        <v>0</v>
      </c>
      <c r="N21" s="54">
        <v>0</v>
      </c>
      <c r="O21" s="54">
        <v>0</v>
      </c>
      <c r="P21" s="54">
        <v>0</v>
      </c>
      <c r="Q21" s="54">
        <v>0</v>
      </c>
      <c r="R21" s="54">
        <v>0</v>
      </c>
      <c r="S21" s="54">
        <v>0</v>
      </c>
    </row>
    <row r="22" spans="1:19" s="41" customFormat="1" ht="16">
      <c r="A22" s="53">
        <v>17</v>
      </c>
      <c r="B22" s="30" t="s">
        <v>90</v>
      </c>
      <c r="C22" s="185"/>
      <c r="D22" s="185"/>
      <c r="E22" s="54">
        <v>2</v>
      </c>
      <c r="F22" s="54">
        <v>2</v>
      </c>
      <c r="G22" s="54">
        <v>0</v>
      </c>
      <c r="H22" s="54">
        <v>28</v>
      </c>
      <c r="I22" s="54">
        <v>0</v>
      </c>
      <c r="J22" s="54">
        <v>0</v>
      </c>
      <c r="K22" s="54">
        <v>28</v>
      </c>
      <c r="L22" s="54">
        <v>0</v>
      </c>
      <c r="M22" s="54">
        <v>52</v>
      </c>
      <c r="N22" s="54">
        <v>0</v>
      </c>
      <c r="O22" s="54">
        <v>52</v>
      </c>
      <c r="P22" s="54">
        <v>0</v>
      </c>
      <c r="Q22" s="54">
        <v>52</v>
      </c>
      <c r="R22" s="54">
        <v>0</v>
      </c>
      <c r="S22" s="54">
        <v>0</v>
      </c>
    </row>
    <row r="23" spans="1:19" s="41" customFormat="1" ht="16">
      <c r="A23" s="53">
        <v>18</v>
      </c>
      <c r="B23" s="30" t="s">
        <v>91</v>
      </c>
      <c r="C23" s="185"/>
      <c r="D23" s="185"/>
      <c r="E23" s="54">
        <v>1</v>
      </c>
      <c r="F23" s="54">
        <v>1</v>
      </c>
      <c r="G23" s="54">
        <v>16</v>
      </c>
      <c r="H23" s="54">
        <v>51</v>
      </c>
      <c r="I23" s="54">
        <v>0</v>
      </c>
      <c r="J23" s="54">
        <v>13</v>
      </c>
      <c r="K23" s="54">
        <v>33</v>
      </c>
      <c r="L23" s="54">
        <v>0</v>
      </c>
      <c r="M23" s="54">
        <v>11</v>
      </c>
      <c r="N23" s="54">
        <v>0</v>
      </c>
      <c r="O23" s="54">
        <v>22</v>
      </c>
      <c r="P23" s="54">
        <v>11</v>
      </c>
      <c r="Q23" s="54">
        <v>0</v>
      </c>
      <c r="R23" s="54">
        <v>0</v>
      </c>
      <c r="S23" s="54">
        <v>0</v>
      </c>
    </row>
    <row r="24" spans="1:19" s="41" customFormat="1" ht="16">
      <c r="A24" s="53">
        <v>19</v>
      </c>
      <c r="B24" s="30" t="s">
        <v>92</v>
      </c>
      <c r="C24" s="184"/>
      <c r="D24" s="184"/>
      <c r="E24" s="52">
        <v>4</v>
      </c>
      <c r="F24" s="52">
        <v>4</v>
      </c>
      <c r="G24" s="52">
        <v>4</v>
      </c>
      <c r="H24" s="52">
        <v>4</v>
      </c>
      <c r="I24" s="52">
        <v>4</v>
      </c>
      <c r="J24" s="52">
        <v>0</v>
      </c>
      <c r="K24" s="52">
        <v>0</v>
      </c>
      <c r="L24" s="52">
        <v>0</v>
      </c>
      <c r="M24" s="52">
        <v>0</v>
      </c>
      <c r="N24" s="52">
        <v>0</v>
      </c>
      <c r="O24" s="52">
        <v>0</v>
      </c>
      <c r="P24" s="52">
        <v>0</v>
      </c>
      <c r="Q24" s="52">
        <v>0</v>
      </c>
      <c r="R24" s="52">
        <v>0</v>
      </c>
      <c r="S24" s="52">
        <v>0</v>
      </c>
    </row>
    <row r="25" spans="1:19" s="41" customFormat="1" ht="16">
      <c r="A25" s="53">
        <v>20</v>
      </c>
      <c r="B25" s="30" t="s">
        <v>93</v>
      </c>
      <c r="C25" s="184"/>
      <c r="D25" s="184"/>
      <c r="E25" s="52">
        <v>12</v>
      </c>
      <c r="F25" s="52">
        <v>156</v>
      </c>
      <c r="G25" s="52">
        <v>0</v>
      </c>
      <c r="H25" s="52">
        <v>0</v>
      </c>
      <c r="I25" s="52">
        <v>0</v>
      </c>
      <c r="J25" s="52">
        <v>0</v>
      </c>
      <c r="K25" s="52">
        <v>0</v>
      </c>
      <c r="L25" s="52">
        <v>0</v>
      </c>
      <c r="M25" s="52">
        <v>0</v>
      </c>
      <c r="N25" s="52">
        <v>0</v>
      </c>
      <c r="O25" s="52">
        <v>0</v>
      </c>
      <c r="P25" s="52">
        <v>0</v>
      </c>
      <c r="Q25" s="52">
        <v>0</v>
      </c>
      <c r="R25" s="52">
        <v>0</v>
      </c>
      <c r="S25" s="52">
        <v>0</v>
      </c>
    </row>
    <row r="26" spans="1:19" s="28" customFormat="1" ht="16">
      <c r="A26" s="53">
        <v>21</v>
      </c>
      <c r="B26" s="47" t="s">
        <v>94</v>
      </c>
      <c r="C26" s="184"/>
      <c r="D26" s="184"/>
      <c r="E26" s="52">
        <v>1</v>
      </c>
      <c r="F26" s="52">
        <v>1</v>
      </c>
      <c r="G26" s="52">
        <v>13</v>
      </c>
      <c r="H26" s="52">
        <v>13</v>
      </c>
      <c r="I26" s="52">
        <v>2</v>
      </c>
      <c r="J26" s="52">
        <v>29</v>
      </c>
      <c r="K26" s="52">
        <v>27</v>
      </c>
      <c r="L26" s="52">
        <v>6</v>
      </c>
      <c r="M26" s="52">
        <v>46</v>
      </c>
      <c r="N26" s="52">
        <v>2</v>
      </c>
      <c r="O26" s="52">
        <v>46</v>
      </c>
      <c r="P26" s="52">
        <v>14</v>
      </c>
      <c r="Q26" s="52">
        <v>26</v>
      </c>
      <c r="R26" s="52">
        <v>6</v>
      </c>
      <c r="S26" s="52">
        <v>0</v>
      </c>
    </row>
    <row r="27" spans="1:19" s="28" customFormat="1" ht="16">
      <c r="A27" s="53">
        <v>22</v>
      </c>
      <c r="B27" s="47" t="s">
        <v>95</v>
      </c>
      <c r="C27" s="184"/>
      <c r="D27" s="184"/>
      <c r="E27" s="52">
        <v>4</v>
      </c>
      <c r="F27" s="52">
        <v>4</v>
      </c>
      <c r="G27" s="52">
        <v>0</v>
      </c>
      <c r="H27" s="52">
        <v>14</v>
      </c>
      <c r="I27" s="52">
        <v>3</v>
      </c>
      <c r="J27" s="52">
        <v>0</v>
      </c>
      <c r="K27" s="52">
        <v>12</v>
      </c>
      <c r="L27" s="52">
        <v>1</v>
      </c>
      <c r="M27" s="52">
        <v>4</v>
      </c>
      <c r="N27" s="52">
        <v>0</v>
      </c>
      <c r="O27" s="52">
        <v>1385</v>
      </c>
      <c r="P27" s="52">
        <v>0</v>
      </c>
      <c r="Q27" s="52">
        <v>4</v>
      </c>
      <c r="R27" s="52">
        <v>0</v>
      </c>
      <c r="S27" s="52">
        <v>0</v>
      </c>
    </row>
    <row r="28" spans="1:19" s="28" customFormat="1" ht="16">
      <c r="A28" s="53">
        <v>23</v>
      </c>
      <c r="B28" s="47" t="s">
        <v>96</v>
      </c>
      <c r="C28" s="184"/>
      <c r="D28" s="184"/>
      <c r="E28" s="52">
        <v>1</v>
      </c>
      <c r="F28" s="52">
        <v>0</v>
      </c>
      <c r="G28" s="52">
        <v>2</v>
      </c>
      <c r="H28" s="52">
        <v>2</v>
      </c>
      <c r="I28" s="52">
        <v>0</v>
      </c>
      <c r="J28" s="52">
        <v>2</v>
      </c>
      <c r="K28" s="52">
        <v>2</v>
      </c>
      <c r="L28" s="52">
        <v>0</v>
      </c>
      <c r="M28" s="52">
        <v>16</v>
      </c>
      <c r="N28" s="52">
        <v>4</v>
      </c>
      <c r="O28" s="52">
        <v>16</v>
      </c>
      <c r="P28" s="52">
        <v>12</v>
      </c>
      <c r="Q28" s="52">
        <v>0</v>
      </c>
      <c r="R28" s="52">
        <v>4</v>
      </c>
      <c r="S28" s="52">
        <v>0</v>
      </c>
    </row>
    <row r="29" spans="1:19" s="28" customFormat="1" ht="16">
      <c r="A29" s="53">
        <v>24</v>
      </c>
      <c r="B29" s="47" t="s">
        <v>97</v>
      </c>
      <c r="C29" s="184"/>
      <c r="D29" s="184"/>
      <c r="E29" s="52">
        <v>0</v>
      </c>
      <c r="F29" s="52">
        <v>0</v>
      </c>
      <c r="G29" s="52">
        <v>0</v>
      </c>
      <c r="H29" s="52">
        <v>0</v>
      </c>
      <c r="I29" s="52">
        <v>0</v>
      </c>
      <c r="J29" s="52">
        <v>0</v>
      </c>
      <c r="K29" s="52">
        <v>0</v>
      </c>
      <c r="L29" s="52">
        <v>0</v>
      </c>
      <c r="M29" s="52">
        <v>1347</v>
      </c>
      <c r="N29" s="52">
        <v>630</v>
      </c>
      <c r="O29" s="52">
        <v>1196</v>
      </c>
      <c r="P29" s="52">
        <v>646</v>
      </c>
      <c r="Q29" s="52">
        <v>620</v>
      </c>
      <c r="R29" s="52">
        <v>81</v>
      </c>
      <c r="S29" s="52">
        <v>0</v>
      </c>
    </row>
    <row r="30" spans="1:19" s="28" customFormat="1" ht="16">
      <c r="A30" s="53">
        <v>25</v>
      </c>
      <c r="B30" s="47" t="s">
        <v>98</v>
      </c>
      <c r="C30" s="184"/>
      <c r="D30" s="184"/>
      <c r="E30" s="52">
        <v>0</v>
      </c>
      <c r="F30" s="52">
        <v>0</v>
      </c>
      <c r="G30" s="52">
        <v>0</v>
      </c>
      <c r="H30" s="52">
        <v>0</v>
      </c>
      <c r="I30" s="52">
        <v>0</v>
      </c>
      <c r="J30" s="52">
        <v>0</v>
      </c>
      <c r="K30" s="52">
        <v>0</v>
      </c>
      <c r="L30" s="52">
        <v>0</v>
      </c>
      <c r="M30" s="52">
        <v>0</v>
      </c>
      <c r="N30" s="52">
        <v>0</v>
      </c>
      <c r="O30" s="52">
        <v>0</v>
      </c>
      <c r="P30" s="52">
        <v>0</v>
      </c>
      <c r="Q30" s="52">
        <v>0</v>
      </c>
      <c r="R30" s="52">
        <v>0</v>
      </c>
      <c r="S30" s="52">
        <v>0</v>
      </c>
    </row>
    <row r="31" spans="1:19" s="28" customFormat="1" ht="16">
      <c r="A31" s="53">
        <v>26</v>
      </c>
      <c r="B31" s="47" t="s">
        <v>99</v>
      </c>
      <c r="C31" s="184"/>
      <c r="D31" s="184"/>
      <c r="E31" s="52">
        <v>1</v>
      </c>
      <c r="F31" s="52">
        <v>1</v>
      </c>
      <c r="G31" s="52">
        <v>0</v>
      </c>
      <c r="H31" s="52">
        <v>0</v>
      </c>
      <c r="I31" s="52">
        <v>0</v>
      </c>
      <c r="J31" s="52">
        <v>7</v>
      </c>
      <c r="K31" s="52">
        <v>69</v>
      </c>
      <c r="L31" s="52">
        <v>7</v>
      </c>
      <c r="M31" s="52">
        <v>547</v>
      </c>
      <c r="N31" s="52">
        <v>0</v>
      </c>
      <c r="O31" s="52">
        <v>547</v>
      </c>
      <c r="P31" s="52">
        <v>468</v>
      </c>
      <c r="Q31" s="52">
        <v>79</v>
      </c>
      <c r="R31" s="52">
        <v>0</v>
      </c>
      <c r="S31" s="52">
        <v>0</v>
      </c>
    </row>
    <row r="32" spans="1:19" s="28" customFormat="1" ht="16">
      <c r="A32" s="53">
        <v>27</v>
      </c>
      <c r="B32" s="47" t="s">
        <v>100</v>
      </c>
      <c r="C32" s="184"/>
      <c r="D32" s="184"/>
      <c r="E32" s="52">
        <v>1</v>
      </c>
      <c r="F32" s="52">
        <v>0</v>
      </c>
      <c r="G32" s="52">
        <v>4</v>
      </c>
      <c r="H32" s="52">
        <v>6</v>
      </c>
      <c r="I32" s="52">
        <v>2</v>
      </c>
      <c r="J32" s="52">
        <v>4</v>
      </c>
      <c r="K32" s="52">
        <v>6</v>
      </c>
      <c r="L32" s="52">
        <v>2</v>
      </c>
      <c r="M32" s="52">
        <v>86</v>
      </c>
      <c r="N32" s="52">
        <v>0</v>
      </c>
      <c r="O32" s="52">
        <v>0</v>
      </c>
      <c r="P32" s="52">
        <v>38</v>
      </c>
      <c r="Q32" s="52">
        <v>42</v>
      </c>
      <c r="R32" s="52">
        <v>6</v>
      </c>
      <c r="S32" s="52">
        <v>0</v>
      </c>
    </row>
    <row r="33" spans="1:19" s="28" customFormat="1" ht="16">
      <c r="A33" s="53">
        <v>28</v>
      </c>
      <c r="B33" s="47" t="s">
        <v>101</v>
      </c>
      <c r="C33" s="184"/>
      <c r="D33" s="184"/>
      <c r="E33" s="52">
        <v>4</v>
      </c>
      <c r="F33" s="52">
        <v>4</v>
      </c>
      <c r="G33" s="52">
        <v>0</v>
      </c>
      <c r="H33" s="52">
        <v>0</v>
      </c>
      <c r="I33" s="52">
        <v>0</v>
      </c>
      <c r="J33" s="52">
        <v>0</v>
      </c>
      <c r="K33" s="52">
        <v>0</v>
      </c>
      <c r="L33" s="52">
        <v>0</v>
      </c>
      <c r="M33" s="52">
        <v>0</v>
      </c>
      <c r="N33" s="52">
        <v>0</v>
      </c>
      <c r="O33" s="52">
        <v>0</v>
      </c>
      <c r="P33" s="52">
        <v>0</v>
      </c>
      <c r="Q33" s="52">
        <v>0</v>
      </c>
      <c r="R33" s="52">
        <v>0</v>
      </c>
      <c r="S33" s="52">
        <v>0</v>
      </c>
    </row>
    <row r="34" spans="1:19" s="28" customFormat="1" ht="16">
      <c r="A34" s="53">
        <v>29</v>
      </c>
      <c r="B34" s="47" t="s">
        <v>102</v>
      </c>
      <c r="C34" s="184"/>
      <c r="D34" s="184"/>
      <c r="E34" s="52">
        <v>1</v>
      </c>
      <c r="F34" s="52">
        <v>1</v>
      </c>
      <c r="G34" s="52">
        <v>6</v>
      </c>
      <c r="H34" s="52">
        <v>4</v>
      </c>
      <c r="I34" s="52">
        <v>1</v>
      </c>
      <c r="J34" s="52">
        <v>5</v>
      </c>
      <c r="K34" s="52">
        <v>4</v>
      </c>
      <c r="L34" s="52">
        <v>1</v>
      </c>
      <c r="M34" s="52">
        <v>112</v>
      </c>
      <c r="N34" s="52">
        <v>0</v>
      </c>
      <c r="O34" s="52">
        <v>0</v>
      </c>
      <c r="P34" s="52">
        <v>87</v>
      </c>
      <c r="Q34" s="52">
        <v>18</v>
      </c>
      <c r="R34" s="52">
        <v>7</v>
      </c>
      <c r="S34" s="52">
        <v>0</v>
      </c>
    </row>
    <row r="35" spans="1:19" s="28" customFormat="1" ht="16">
      <c r="A35" s="53">
        <v>30</v>
      </c>
      <c r="B35" s="47" t="s">
        <v>103</v>
      </c>
      <c r="C35" s="184"/>
      <c r="D35" s="184"/>
      <c r="E35" s="52">
        <v>1</v>
      </c>
      <c r="F35" s="52">
        <v>1</v>
      </c>
      <c r="G35" s="52">
        <v>1</v>
      </c>
      <c r="H35" s="52">
        <v>4</v>
      </c>
      <c r="I35" s="52">
        <v>1</v>
      </c>
      <c r="J35" s="52">
        <v>1</v>
      </c>
      <c r="K35" s="52">
        <v>4</v>
      </c>
      <c r="L35" s="52">
        <v>0</v>
      </c>
      <c r="M35" s="52">
        <v>4</v>
      </c>
      <c r="N35" s="52">
        <v>4</v>
      </c>
      <c r="O35" s="52">
        <v>4</v>
      </c>
      <c r="P35" s="52">
        <v>0</v>
      </c>
      <c r="Q35" s="52">
        <v>0</v>
      </c>
      <c r="R35" s="52">
        <v>4</v>
      </c>
      <c r="S35" s="52">
        <v>0</v>
      </c>
    </row>
    <row r="36" spans="1:19" s="28" customFormat="1" ht="16">
      <c r="A36" s="53">
        <v>31</v>
      </c>
      <c r="B36" s="47" t="s">
        <v>104</v>
      </c>
      <c r="C36" s="186"/>
      <c r="D36" s="186"/>
      <c r="E36" s="52">
        <v>2</v>
      </c>
      <c r="F36" s="52">
        <v>2</v>
      </c>
      <c r="G36" s="52">
        <v>10</v>
      </c>
      <c r="H36" s="52">
        <v>45</v>
      </c>
      <c r="I36" s="52">
        <v>15</v>
      </c>
      <c r="J36" s="52">
        <v>10</v>
      </c>
      <c r="K36" s="52">
        <v>36</v>
      </c>
      <c r="L36" s="52">
        <v>10</v>
      </c>
      <c r="M36" s="52">
        <v>195</v>
      </c>
      <c r="N36" s="52">
        <v>65</v>
      </c>
      <c r="O36" s="52">
        <v>95</v>
      </c>
      <c r="P36" s="52">
        <v>108</v>
      </c>
      <c r="Q36" s="52">
        <v>71</v>
      </c>
      <c r="R36" s="52">
        <v>16</v>
      </c>
      <c r="S36" s="52">
        <v>0</v>
      </c>
    </row>
    <row r="37" spans="1:19" s="28" customFormat="1" ht="16">
      <c r="A37" s="53">
        <v>32</v>
      </c>
      <c r="B37" s="47" t="s">
        <v>105</v>
      </c>
      <c r="C37" s="186"/>
      <c r="D37" s="186"/>
      <c r="E37" s="52">
        <v>1</v>
      </c>
      <c r="F37" s="52">
        <v>2</v>
      </c>
      <c r="G37" s="52">
        <v>0</v>
      </c>
      <c r="H37" s="52">
        <v>0</v>
      </c>
      <c r="I37" s="52">
        <v>0</v>
      </c>
      <c r="J37" s="52">
        <v>0</v>
      </c>
      <c r="K37" s="52">
        <v>0</v>
      </c>
      <c r="L37" s="52">
        <v>0</v>
      </c>
      <c r="M37" s="52"/>
      <c r="N37" s="52">
        <v>0</v>
      </c>
      <c r="O37" s="52">
        <v>0</v>
      </c>
      <c r="P37" s="52">
        <v>0</v>
      </c>
      <c r="Q37" s="52">
        <v>0</v>
      </c>
      <c r="R37" s="52">
        <v>0</v>
      </c>
      <c r="S37" s="52">
        <v>0</v>
      </c>
    </row>
    <row r="38" spans="1:19" s="28" customFormat="1" ht="16">
      <c r="A38" s="53">
        <v>33</v>
      </c>
      <c r="B38" s="47" t="s">
        <v>106</v>
      </c>
      <c r="C38" s="186"/>
      <c r="D38" s="186"/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  <c r="S38" s="52">
        <v>0</v>
      </c>
    </row>
    <row r="39" spans="1:19" s="28" customFormat="1" ht="16">
      <c r="A39" s="53">
        <v>34</v>
      </c>
      <c r="B39" s="47" t="s">
        <v>107</v>
      </c>
      <c r="C39" s="186"/>
      <c r="D39" s="186"/>
      <c r="E39" s="52">
        <v>1</v>
      </c>
      <c r="F39" s="52">
        <v>1</v>
      </c>
      <c r="G39" s="52">
        <v>2</v>
      </c>
      <c r="H39" s="52">
        <v>4</v>
      </c>
      <c r="I39" s="52">
        <v>8</v>
      </c>
      <c r="J39" s="52">
        <v>2</v>
      </c>
      <c r="K39" s="52">
        <v>4</v>
      </c>
      <c r="L39" s="52">
        <v>8</v>
      </c>
      <c r="M39" s="52">
        <v>0</v>
      </c>
      <c r="N39" s="52">
        <v>0</v>
      </c>
      <c r="O39" s="52">
        <v>0</v>
      </c>
      <c r="P39" s="52">
        <v>0</v>
      </c>
      <c r="Q39" s="52">
        <v>0</v>
      </c>
      <c r="R39" s="52">
        <v>0</v>
      </c>
      <c r="S39" s="52">
        <v>0</v>
      </c>
    </row>
    <row r="40" spans="1:19" s="28" customFormat="1" ht="16">
      <c r="A40" s="53">
        <v>35</v>
      </c>
      <c r="B40" s="47" t="s">
        <v>108</v>
      </c>
      <c r="C40" s="186"/>
      <c r="D40" s="186"/>
      <c r="E40" s="52">
        <v>1</v>
      </c>
      <c r="F40" s="52">
        <v>1</v>
      </c>
      <c r="G40" s="52">
        <v>1</v>
      </c>
      <c r="H40" s="52">
        <v>1</v>
      </c>
      <c r="I40" s="52">
        <v>1</v>
      </c>
      <c r="J40" s="52">
        <v>1</v>
      </c>
      <c r="K40" s="52">
        <v>1</v>
      </c>
      <c r="L40" s="52">
        <v>1</v>
      </c>
      <c r="M40" s="52">
        <v>0</v>
      </c>
      <c r="N40" s="52">
        <v>0</v>
      </c>
      <c r="O40" s="52">
        <v>0</v>
      </c>
      <c r="P40" s="52">
        <v>0</v>
      </c>
      <c r="Q40" s="52">
        <v>0</v>
      </c>
      <c r="R40" s="52">
        <v>0</v>
      </c>
      <c r="S40" s="52">
        <v>0</v>
      </c>
    </row>
    <row r="41" spans="1:19" s="28" customFormat="1" ht="16">
      <c r="A41" s="53">
        <v>36</v>
      </c>
      <c r="B41" s="47" t="s">
        <v>109</v>
      </c>
      <c r="C41" s="186"/>
      <c r="D41" s="186"/>
      <c r="E41" s="52">
        <v>1</v>
      </c>
      <c r="F41" s="52">
        <v>0</v>
      </c>
      <c r="G41" s="52">
        <v>0</v>
      </c>
      <c r="H41" s="52">
        <v>0</v>
      </c>
      <c r="I41" s="52">
        <v>0</v>
      </c>
      <c r="J41" s="52">
        <v>0</v>
      </c>
      <c r="K41" s="52">
        <v>0</v>
      </c>
      <c r="L41" s="52">
        <v>0</v>
      </c>
      <c r="M41" s="52">
        <v>0</v>
      </c>
      <c r="N41" s="52">
        <v>0</v>
      </c>
      <c r="O41" s="52">
        <v>0</v>
      </c>
      <c r="P41" s="52">
        <v>0</v>
      </c>
      <c r="Q41" s="52">
        <v>0</v>
      </c>
      <c r="R41" s="52">
        <v>0</v>
      </c>
      <c r="S41" s="52">
        <v>0</v>
      </c>
    </row>
    <row r="42" spans="1:19" s="28" customFormat="1" ht="16">
      <c r="A42" s="53">
        <v>37</v>
      </c>
      <c r="B42" s="47" t="s">
        <v>110</v>
      </c>
      <c r="C42" s="186"/>
      <c r="D42" s="186"/>
      <c r="E42" s="52">
        <v>0</v>
      </c>
      <c r="F42" s="52">
        <v>0</v>
      </c>
      <c r="G42" s="52">
        <v>8</v>
      </c>
      <c r="H42" s="52">
        <v>26</v>
      </c>
      <c r="I42" s="52">
        <v>0</v>
      </c>
      <c r="J42" s="52">
        <v>6</v>
      </c>
      <c r="K42" s="52">
        <v>21</v>
      </c>
      <c r="L42" s="52">
        <v>0</v>
      </c>
      <c r="M42" s="52">
        <v>53</v>
      </c>
      <c r="N42" s="52">
        <v>10</v>
      </c>
      <c r="O42" s="52">
        <v>53</v>
      </c>
      <c r="P42" s="52">
        <v>26</v>
      </c>
      <c r="Q42" s="52">
        <v>21</v>
      </c>
      <c r="R42" s="52">
        <v>6</v>
      </c>
      <c r="S42" s="52">
        <v>0</v>
      </c>
    </row>
    <row r="43" spans="1:19" s="28" customFormat="1" ht="16">
      <c r="A43" s="53">
        <v>38</v>
      </c>
      <c r="B43" s="47" t="s">
        <v>111</v>
      </c>
      <c r="C43" s="186"/>
      <c r="D43" s="186"/>
      <c r="E43" s="52">
        <v>0</v>
      </c>
      <c r="F43" s="52">
        <v>0</v>
      </c>
      <c r="G43" s="52">
        <v>0</v>
      </c>
      <c r="H43" s="52">
        <v>0</v>
      </c>
      <c r="I43" s="52">
        <v>0</v>
      </c>
      <c r="J43" s="52">
        <v>0</v>
      </c>
      <c r="K43" s="52">
        <v>0</v>
      </c>
      <c r="L43" s="52">
        <v>0</v>
      </c>
      <c r="M43" s="52">
        <v>0</v>
      </c>
      <c r="N43" s="52">
        <v>0</v>
      </c>
      <c r="O43" s="52">
        <v>0</v>
      </c>
      <c r="P43" s="52">
        <v>0</v>
      </c>
      <c r="Q43" s="52">
        <v>0</v>
      </c>
      <c r="R43" s="52">
        <v>0</v>
      </c>
      <c r="S43" s="52">
        <v>0</v>
      </c>
    </row>
    <row r="44" spans="1:19" s="28" customFormat="1" ht="16">
      <c r="A44" s="129" t="s">
        <v>41</v>
      </c>
      <c r="B44" s="130"/>
      <c r="C44" s="52"/>
      <c r="D44" s="52">
        <v>2</v>
      </c>
      <c r="E44" s="52">
        <f>SUM(E6:E43)</f>
        <v>58</v>
      </c>
      <c r="F44" s="52">
        <f t="shared" ref="F44:S44" si="0">SUM(F6:F43)</f>
        <v>192</v>
      </c>
      <c r="G44" s="52">
        <f t="shared" si="0"/>
        <v>141</v>
      </c>
      <c r="H44" s="52">
        <f t="shared" si="0"/>
        <v>432</v>
      </c>
      <c r="I44" s="52">
        <f t="shared" si="0"/>
        <v>44</v>
      </c>
      <c r="J44" s="52">
        <f t="shared" si="0"/>
        <v>143</v>
      </c>
      <c r="K44" s="52">
        <f t="shared" si="0"/>
        <v>477</v>
      </c>
      <c r="L44" s="52">
        <f t="shared" si="0"/>
        <v>43</v>
      </c>
      <c r="M44" s="52">
        <f t="shared" si="0"/>
        <v>3337</v>
      </c>
      <c r="N44" s="52">
        <f t="shared" si="0"/>
        <v>862</v>
      </c>
      <c r="O44" s="52">
        <f t="shared" si="0"/>
        <v>4181</v>
      </c>
      <c r="P44" s="52">
        <f t="shared" si="0"/>
        <v>1977</v>
      </c>
      <c r="Q44" s="52">
        <f t="shared" si="0"/>
        <v>1158</v>
      </c>
      <c r="R44" s="52">
        <f t="shared" si="0"/>
        <v>175</v>
      </c>
      <c r="S44" s="52">
        <f t="shared" si="0"/>
        <v>27</v>
      </c>
    </row>
  </sheetData>
  <protectedRanges>
    <protectedRange algorithmName="SHA-512" hashValue="KFQJw9t2ke7hszU3CRbNEketsSa3i2k4/YdCqRdbpTM0IHJvllvYLvCq24ZdSZ3LyuidNeoWq4qQk/ff/AhogA==" saltValue="+M3bHmnPP+QFu9sTsW2jKQ==" spinCount="100000" sqref="A6:XFD43" name="Range1"/>
  </protectedRanges>
  <mergeCells count="11">
    <mergeCell ref="A44:B44"/>
    <mergeCell ref="Q2:S2"/>
    <mergeCell ref="A4:A5"/>
    <mergeCell ref="B4:B5"/>
    <mergeCell ref="C4:F4"/>
    <mergeCell ref="G4:I4"/>
    <mergeCell ref="J4:L4"/>
    <mergeCell ref="M4:M5"/>
    <mergeCell ref="N4:N5"/>
    <mergeCell ref="O4:O5"/>
    <mergeCell ref="P4:S4"/>
  </mergeCells>
  <conditionalFormatting sqref="P6:S43">
    <cfRule type="expression" dxfId="2" priority="1">
      <formula>IF(($P6+$Q6+$R6+$S6)&lt;&gt;$M6,1,0)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8ED4D-6214-48D4-B039-9D3789792D1E}">
  <dimension ref="A1:AN46"/>
  <sheetViews>
    <sheetView topLeftCell="A6" workbookViewId="0">
      <selection activeCell="D30" sqref="D30"/>
    </sheetView>
  </sheetViews>
  <sheetFormatPr baseColWidth="10" defaultColWidth="15.83203125" defaultRowHeight="15"/>
  <cols>
    <col min="1" max="1" width="9" style="25" customWidth="1"/>
    <col min="2" max="3" width="15.83203125" style="25"/>
    <col min="4" max="4" width="14" style="25" customWidth="1"/>
    <col min="5" max="5" width="15" style="25" customWidth="1"/>
    <col min="6" max="6" width="14.33203125" style="25" customWidth="1"/>
    <col min="7" max="7" width="15.83203125" style="25"/>
    <col min="8" max="8" width="14.1640625" style="25" customWidth="1"/>
    <col min="9" max="9" width="14.33203125" style="25" customWidth="1"/>
    <col min="10" max="10" width="14" style="25" customWidth="1"/>
    <col min="11" max="11" width="13.6640625" style="25" customWidth="1"/>
    <col min="12" max="12" width="13.5" style="25" customWidth="1"/>
    <col min="13" max="13" width="13.6640625" style="25" customWidth="1"/>
    <col min="14" max="14" width="13" style="25" customWidth="1"/>
    <col min="15" max="15" width="13.83203125" style="25" customWidth="1"/>
    <col min="16" max="16" width="13.1640625" style="25" customWidth="1"/>
    <col min="17" max="17" width="13.6640625" style="25" customWidth="1"/>
    <col min="18" max="18" width="13" style="25" customWidth="1"/>
    <col min="19" max="19" width="13.5" style="25" customWidth="1"/>
    <col min="20" max="20" width="12.83203125" style="25" customWidth="1"/>
    <col min="21" max="21" width="13.83203125" style="25" customWidth="1"/>
    <col min="22" max="22" width="12.6640625" style="25" customWidth="1"/>
    <col min="23" max="23" width="13.6640625" style="25" customWidth="1"/>
    <col min="24" max="24" width="12.83203125" style="25" customWidth="1"/>
    <col min="25" max="25" width="12.6640625" style="25" customWidth="1"/>
    <col min="26" max="26" width="13.1640625" style="25" customWidth="1"/>
    <col min="27" max="27" width="13.83203125" style="25" customWidth="1"/>
    <col min="28" max="28" width="15.5" style="25" customWidth="1"/>
    <col min="29" max="29" width="15.83203125" style="25"/>
    <col min="30" max="30" width="14" style="25" customWidth="1"/>
    <col min="31" max="31" width="13.6640625" style="25" customWidth="1"/>
    <col min="32" max="32" width="13.1640625" style="25" customWidth="1"/>
    <col min="33" max="33" width="13.6640625" style="25" customWidth="1"/>
    <col min="34" max="34" width="13.83203125" style="25" customWidth="1"/>
    <col min="35" max="35" width="15.5" style="25" customWidth="1"/>
    <col min="36" max="36" width="13" style="25" customWidth="1"/>
    <col min="37" max="37" width="12.5" style="25" customWidth="1"/>
    <col min="38" max="38" width="13.1640625" style="25" customWidth="1"/>
    <col min="39" max="39" width="12.6640625" style="25" customWidth="1"/>
    <col min="40" max="40" width="15.6640625" style="25" customWidth="1"/>
    <col min="41" max="16384" width="15.83203125" style="25"/>
  </cols>
  <sheetData>
    <row r="1" spans="1:40" s="24" customFormat="1" ht="29.25" customHeight="1">
      <c r="A1" s="18" t="s">
        <v>58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</row>
    <row r="2" spans="1:40" s="24" customFormat="1" ht="19">
      <c r="A2" s="153" t="s">
        <v>32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  <c r="AK2" s="154"/>
      <c r="AL2" s="154"/>
      <c r="AM2" s="154"/>
      <c r="AN2" s="155"/>
    </row>
    <row r="3" spans="1:40" s="24" customFormat="1" ht="19">
      <c r="A3" s="153" t="s">
        <v>121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4"/>
      <c r="AD3" s="154"/>
      <c r="AE3" s="154"/>
      <c r="AF3" s="154"/>
      <c r="AG3" s="154"/>
      <c r="AH3" s="154"/>
      <c r="AI3" s="154"/>
      <c r="AJ3" s="154"/>
      <c r="AK3" s="154"/>
      <c r="AL3" s="154"/>
      <c r="AM3" s="154"/>
      <c r="AN3" s="155"/>
    </row>
    <row r="4" spans="1:40" s="24" customFormat="1" ht="19">
      <c r="A4" s="156" t="s">
        <v>136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8"/>
    </row>
    <row r="5" spans="1:40" s="24" customFormat="1" ht="49.5" customHeight="1">
      <c r="A5" s="159" t="s">
        <v>0</v>
      </c>
      <c r="B5" s="159" t="s">
        <v>59</v>
      </c>
      <c r="C5" s="160" t="s">
        <v>60</v>
      </c>
      <c r="D5" s="161"/>
      <c r="E5" s="162" t="s">
        <v>61</v>
      </c>
      <c r="F5" s="163"/>
      <c r="G5" s="164" t="s">
        <v>62</v>
      </c>
      <c r="H5" s="165"/>
      <c r="I5" s="144" t="s">
        <v>63</v>
      </c>
      <c r="J5" s="166"/>
      <c r="K5" s="166"/>
      <c r="L5" s="166"/>
      <c r="M5" s="166"/>
      <c r="N5" s="145"/>
      <c r="O5" s="146" t="s">
        <v>64</v>
      </c>
      <c r="P5" s="167"/>
      <c r="Q5" s="167"/>
      <c r="R5" s="167"/>
      <c r="S5" s="167"/>
      <c r="T5" s="147"/>
      <c r="U5" s="148" t="s">
        <v>65</v>
      </c>
      <c r="V5" s="168"/>
      <c r="W5" s="168"/>
      <c r="X5" s="168"/>
      <c r="Y5" s="168"/>
      <c r="Z5" s="149"/>
      <c r="AA5" s="169" t="s">
        <v>66</v>
      </c>
      <c r="AB5" s="170"/>
      <c r="AC5" s="173" t="s">
        <v>67</v>
      </c>
      <c r="AD5" s="174"/>
      <c r="AE5" s="174"/>
      <c r="AF5" s="174"/>
      <c r="AG5" s="174"/>
      <c r="AH5" s="174"/>
      <c r="AI5" s="174"/>
      <c r="AJ5" s="174"/>
      <c r="AK5" s="174"/>
      <c r="AL5" s="174"/>
      <c r="AM5" s="174"/>
      <c r="AN5" s="175"/>
    </row>
    <row r="6" spans="1:40" s="24" customFormat="1" ht="47" customHeight="1">
      <c r="A6" s="159"/>
      <c r="B6" s="159"/>
      <c r="C6" s="151" t="s">
        <v>137</v>
      </c>
      <c r="D6" s="151" t="s">
        <v>138</v>
      </c>
      <c r="E6" s="151" t="s">
        <v>139</v>
      </c>
      <c r="F6" s="151" t="s">
        <v>140</v>
      </c>
      <c r="G6" s="151" t="s">
        <v>141</v>
      </c>
      <c r="H6" s="151" t="s">
        <v>138</v>
      </c>
      <c r="I6" s="144" t="s">
        <v>33</v>
      </c>
      <c r="J6" s="145"/>
      <c r="K6" s="144" t="s">
        <v>40</v>
      </c>
      <c r="L6" s="145"/>
      <c r="M6" s="144" t="s">
        <v>34</v>
      </c>
      <c r="N6" s="145"/>
      <c r="O6" s="146" t="s">
        <v>33</v>
      </c>
      <c r="P6" s="147"/>
      <c r="Q6" s="146" t="s">
        <v>37</v>
      </c>
      <c r="R6" s="147"/>
      <c r="S6" s="146" t="s">
        <v>34</v>
      </c>
      <c r="T6" s="147"/>
      <c r="U6" s="148" t="s">
        <v>33</v>
      </c>
      <c r="V6" s="149"/>
      <c r="W6" s="148" t="s">
        <v>37</v>
      </c>
      <c r="X6" s="149"/>
      <c r="Y6" s="148" t="s">
        <v>34</v>
      </c>
      <c r="Z6" s="149"/>
      <c r="AA6" s="171"/>
      <c r="AB6" s="172"/>
      <c r="AC6" s="142" t="s">
        <v>35</v>
      </c>
      <c r="AD6" s="143"/>
      <c r="AE6" s="142" t="s">
        <v>36</v>
      </c>
      <c r="AF6" s="143"/>
      <c r="AG6" s="142" t="s">
        <v>37</v>
      </c>
      <c r="AH6" s="143"/>
      <c r="AI6" s="142" t="s">
        <v>68</v>
      </c>
      <c r="AJ6" s="143"/>
      <c r="AK6" s="142" t="s">
        <v>38</v>
      </c>
      <c r="AL6" s="143"/>
      <c r="AM6" s="142" t="s">
        <v>39</v>
      </c>
      <c r="AN6" s="143"/>
    </row>
    <row r="7" spans="1:40" s="24" customFormat="1" ht="153.5" customHeight="1">
      <c r="A7" s="159"/>
      <c r="B7" s="159"/>
      <c r="C7" s="152"/>
      <c r="D7" s="152"/>
      <c r="E7" s="152"/>
      <c r="F7" s="152"/>
      <c r="G7" s="152"/>
      <c r="H7" s="152"/>
      <c r="I7" s="77" t="s">
        <v>142</v>
      </c>
      <c r="J7" s="77" t="s">
        <v>140</v>
      </c>
      <c r="K7" s="77" t="s">
        <v>142</v>
      </c>
      <c r="L7" s="77" t="s">
        <v>138</v>
      </c>
      <c r="M7" s="77" t="s">
        <v>142</v>
      </c>
      <c r="N7" s="77" t="s">
        <v>138</v>
      </c>
      <c r="O7" s="78" t="s">
        <v>142</v>
      </c>
      <c r="P7" s="78" t="s">
        <v>140</v>
      </c>
      <c r="Q7" s="78" t="s">
        <v>143</v>
      </c>
      <c r="R7" s="78" t="s">
        <v>138</v>
      </c>
      <c r="S7" s="78" t="s">
        <v>142</v>
      </c>
      <c r="T7" s="78" t="s">
        <v>140</v>
      </c>
      <c r="U7" s="79" t="s">
        <v>142</v>
      </c>
      <c r="V7" s="79" t="s">
        <v>144</v>
      </c>
      <c r="W7" s="79" t="s">
        <v>142</v>
      </c>
      <c r="X7" s="79" t="s">
        <v>140</v>
      </c>
      <c r="Y7" s="79" t="s">
        <v>142</v>
      </c>
      <c r="Z7" s="79" t="s">
        <v>140</v>
      </c>
      <c r="AA7" s="80" t="s">
        <v>145</v>
      </c>
      <c r="AB7" s="80" t="s">
        <v>146</v>
      </c>
      <c r="AC7" s="81" t="s">
        <v>147</v>
      </c>
      <c r="AD7" s="81" t="s">
        <v>148</v>
      </c>
      <c r="AE7" s="81" t="s">
        <v>142</v>
      </c>
      <c r="AF7" s="81" t="s">
        <v>140</v>
      </c>
      <c r="AG7" s="81" t="s">
        <v>149</v>
      </c>
      <c r="AH7" s="81" t="s">
        <v>150</v>
      </c>
      <c r="AI7" s="81" t="s">
        <v>151</v>
      </c>
      <c r="AJ7" s="81" t="s">
        <v>152</v>
      </c>
      <c r="AK7" s="81" t="s">
        <v>153</v>
      </c>
      <c r="AL7" s="81" t="s">
        <v>154</v>
      </c>
      <c r="AM7" s="81" t="s">
        <v>155</v>
      </c>
      <c r="AN7" s="81" t="s">
        <v>156</v>
      </c>
    </row>
    <row r="8" spans="1:40" s="41" customFormat="1" ht="18">
      <c r="A8" s="84">
        <v>1</v>
      </c>
      <c r="B8" s="30" t="s">
        <v>74</v>
      </c>
      <c r="C8" s="85">
        <v>0</v>
      </c>
      <c r="D8" s="86">
        <v>0</v>
      </c>
      <c r="E8" s="86">
        <v>12</v>
      </c>
      <c r="F8" s="86">
        <v>1</v>
      </c>
      <c r="G8" s="86">
        <v>3</v>
      </c>
      <c r="H8" s="86">
        <v>1</v>
      </c>
      <c r="I8" s="86">
        <v>13</v>
      </c>
      <c r="J8" s="86">
        <v>1</v>
      </c>
      <c r="K8" s="86">
        <v>9</v>
      </c>
      <c r="L8" s="86">
        <v>0</v>
      </c>
      <c r="M8" s="86">
        <v>54</v>
      </c>
      <c r="N8" s="87">
        <v>15</v>
      </c>
      <c r="O8" s="87">
        <v>7</v>
      </c>
      <c r="P8" s="87">
        <v>0</v>
      </c>
      <c r="Q8" s="86">
        <v>9</v>
      </c>
      <c r="R8" s="87">
        <v>0</v>
      </c>
      <c r="S8" s="86">
        <v>102</v>
      </c>
      <c r="T8" s="87">
        <v>0</v>
      </c>
      <c r="U8" s="86">
        <v>13</v>
      </c>
      <c r="V8" s="87">
        <v>0</v>
      </c>
      <c r="W8" s="86">
        <v>9</v>
      </c>
      <c r="X8" s="87">
        <v>0</v>
      </c>
      <c r="Y8" s="86">
        <v>145</v>
      </c>
      <c r="Z8" s="87">
        <v>0</v>
      </c>
      <c r="AA8" s="86">
        <v>90</v>
      </c>
      <c r="AB8" s="87">
        <v>32</v>
      </c>
      <c r="AC8" s="86">
        <v>33</v>
      </c>
      <c r="AD8" s="87">
        <v>11</v>
      </c>
      <c r="AE8" s="86">
        <v>9</v>
      </c>
      <c r="AF8" s="87">
        <v>0</v>
      </c>
      <c r="AG8" s="86">
        <v>89</v>
      </c>
      <c r="AH8" s="87">
        <v>89</v>
      </c>
      <c r="AI8" s="86">
        <v>33</v>
      </c>
      <c r="AJ8" s="87">
        <v>11</v>
      </c>
      <c r="AK8" s="86">
        <v>452</v>
      </c>
      <c r="AL8" s="87">
        <v>0</v>
      </c>
      <c r="AM8" s="87">
        <v>2524</v>
      </c>
      <c r="AN8" s="87">
        <v>0</v>
      </c>
    </row>
    <row r="9" spans="1:40" s="41" customFormat="1" ht="18">
      <c r="A9" s="84">
        <v>2</v>
      </c>
      <c r="B9" s="30" t="s">
        <v>75</v>
      </c>
      <c r="C9" s="85">
        <v>0</v>
      </c>
      <c r="D9" s="88">
        <v>0</v>
      </c>
      <c r="E9" s="88">
        <v>4</v>
      </c>
      <c r="F9" s="88">
        <v>4</v>
      </c>
      <c r="G9" s="88">
        <v>2</v>
      </c>
      <c r="H9" s="88">
        <v>2</v>
      </c>
      <c r="I9" s="88">
        <v>10</v>
      </c>
      <c r="J9" s="88">
        <v>0</v>
      </c>
      <c r="K9" s="88">
        <v>27</v>
      </c>
      <c r="L9" s="88">
        <v>0</v>
      </c>
      <c r="M9" s="88">
        <v>61</v>
      </c>
      <c r="N9" s="87">
        <v>0</v>
      </c>
      <c r="O9" s="87">
        <v>41</v>
      </c>
      <c r="P9" s="88">
        <v>0</v>
      </c>
      <c r="Q9" s="88">
        <v>36</v>
      </c>
      <c r="R9" s="88">
        <v>0</v>
      </c>
      <c r="S9" s="88">
        <v>95</v>
      </c>
      <c r="T9" s="88">
        <v>0</v>
      </c>
      <c r="U9" s="88">
        <v>30</v>
      </c>
      <c r="V9" s="87">
        <v>0</v>
      </c>
      <c r="W9" s="88">
        <v>36</v>
      </c>
      <c r="X9" s="87">
        <v>0</v>
      </c>
      <c r="Y9" s="88">
        <v>94</v>
      </c>
      <c r="Z9" s="87">
        <v>0</v>
      </c>
      <c r="AA9" s="88">
        <v>36</v>
      </c>
      <c r="AB9" s="87">
        <v>0</v>
      </c>
      <c r="AC9" s="88">
        <v>6</v>
      </c>
      <c r="AD9" s="87">
        <v>6</v>
      </c>
      <c r="AE9" s="88">
        <v>12</v>
      </c>
      <c r="AF9" s="87">
        <v>5</v>
      </c>
      <c r="AG9" s="88">
        <v>36</v>
      </c>
      <c r="AH9" s="87">
        <v>0</v>
      </c>
      <c r="AI9" s="88">
        <v>14</v>
      </c>
      <c r="AJ9" s="87">
        <v>14</v>
      </c>
      <c r="AK9" s="88">
        <v>65</v>
      </c>
      <c r="AL9" s="87">
        <v>0</v>
      </c>
      <c r="AM9" s="87">
        <v>748</v>
      </c>
      <c r="AN9" s="87">
        <v>0</v>
      </c>
    </row>
    <row r="10" spans="1:40" s="41" customFormat="1" ht="18">
      <c r="A10" s="84">
        <v>3</v>
      </c>
      <c r="B10" s="30" t="s">
        <v>76</v>
      </c>
      <c r="C10" s="85">
        <v>0</v>
      </c>
      <c r="D10" s="88">
        <v>0</v>
      </c>
      <c r="E10" s="88">
        <v>10</v>
      </c>
      <c r="F10" s="88">
        <v>10</v>
      </c>
      <c r="G10" s="88">
        <v>6</v>
      </c>
      <c r="H10" s="88">
        <v>0</v>
      </c>
      <c r="I10" s="88">
        <v>29</v>
      </c>
      <c r="J10" s="88">
        <v>21</v>
      </c>
      <c r="K10" s="88">
        <v>24</v>
      </c>
      <c r="L10" s="88">
        <v>15</v>
      </c>
      <c r="M10" s="88">
        <v>120</v>
      </c>
      <c r="N10" s="88">
        <v>116</v>
      </c>
      <c r="O10" s="88">
        <v>57</v>
      </c>
      <c r="P10" s="88">
        <v>55</v>
      </c>
      <c r="Q10" s="88">
        <v>120</v>
      </c>
      <c r="R10" s="88">
        <v>60</v>
      </c>
      <c r="S10" s="88">
        <v>236</v>
      </c>
      <c r="T10" s="88">
        <v>30</v>
      </c>
      <c r="U10" s="88">
        <v>68</v>
      </c>
      <c r="V10" s="87">
        <v>66</v>
      </c>
      <c r="W10" s="88">
        <v>59</v>
      </c>
      <c r="X10" s="87">
        <v>40</v>
      </c>
      <c r="Y10" s="88">
        <v>184</v>
      </c>
      <c r="Z10" s="87">
        <v>154</v>
      </c>
      <c r="AA10" s="88">
        <v>22</v>
      </c>
      <c r="AB10" s="87">
        <v>22</v>
      </c>
      <c r="AC10" s="88">
        <v>9</v>
      </c>
      <c r="AD10" s="87">
        <v>8</v>
      </c>
      <c r="AE10" s="88">
        <v>14</v>
      </c>
      <c r="AF10" s="87">
        <v>8</v>
      </c>
      <c r="AG10" s="88">
        <v>53</v>
      </c>
      <c r="AH10" s="87">
        <v>45</v>
      </c>
      <c r="AI10" s="88">
        <v>15</v>
      </c>
      <c r="AJ10" s="87">
        <v>8</v>
      </c>
      <c r="AK10" s="88">
        <v>292</v>
      </c>
      <c r="AL10" s="87">
        <v>267</v>
      </c>
      <c r="AM10" s="87">
        <v>1251</v>
      </c>
      <c r="AN10" s="87">
        <v>1211</v>
      </c>
    </row>
    <row r="11" spans="1:40" s="41" customFormat="1" ht="18">
      <c r="A11" s="84">
        <v>4</v>
      </c>
      <c r="B11" s="30" t="s">
        <v>77</v>
      </c>
      <c r="C11" s="85">
        <v>0</v>
      </c>
      <c r="D11" s="88">
        <v>0</v>
      </c>
      <c r="E11" s="88">
        <v>23</v>
      </c>
      <c r="F11" s="88">
        <v>0</v>
      </c>
      <c r="G11" s="88">
        <v>11</v>
      </c>
      <c r="H11" s="88">
        <v>1</v>
      </c>
      <c r="I11" s="88">
        <v>26</v>
      </c>
      <c r="J11" s="88">
        <v>0</v>
      </c>
      <c r="K11" s="88">
        <v>0</v>
      </c>
      <c r="L11" s="88">
        <v>0</v>
      </c>
      <c r="M11" s="88">
        <v>0</v>
      </c>
      <c r="N11" s="88">
        <v>0</v>
      </c>
      <c r="O11" s="88">
        <v>26</v>
      </c>
      <c r="P11" s="88">
        <v>0</v>
      </c>
      <c r="Q11" s="88">
        <v>73</v>
      </c>
      <c r="R11" s="88">
        <v>0</v>
      </c>
      <c r="S11" s="88">
        <v>37</v>
      </c>
      <c r="T11" s="88">
        <v>0</v>
      </c>
      <c r="U11" s="88">
        <v>24</v>
      </c>
      <c r="V11" s="87">
        <v>0</v>
      </c>
      <c r="W11" s="88">
        <v>14</v>
      </c>
      <c r="X11" s="87">
        <v>0</v>
      </c>
      <c r="Y11" s="88">
        <v>40</v>
      </c>
      <c r="Z11" s="87">
        <v>0</v>
      </c>
      <c r="AA11" s="88">
        <v>0</v>
      </c>
      <c r="AB11" s="87">
        <v>0</v>
      </c>
      <c r="AC11" s="88">
        <v>10</v>
      </c>
      <c r="AD11" s="87">
        <v>0</v>
      </c>
      <c r="AE11" s="88">
        <v>30</v>
      </c>
      <c r="AF11" s="87">
        <v>0</v>
      </c>
      <c r="AG11" s="88">
        <v>24</v>
      </c>
      <c r="AH11" s="87">
        <v>0</v>
      </c>
      <c r="AI11" s="88">
        <v>42</v>
      </c>
      <c r="AJ11" s="87">
        <v>0</v>
      </c>
      <c r="AK11" s="88">
        <v>36</v>
      </c>
      <c r="AL11" s="87">
        <v>0</v>
      </c>
      <c r="AM11" s="87">
        <v>1733</v>
      </c>
      <c r="AN11" s="87">
        <v>0</v>
      </c>
    </row>
    <row r="12" spans="1:40" s="41" customFormat="1" ht="18">
      <c r="A12" s="84">
        <v>5</v>
      </c>
      <c r="B12" s="30" t="s">
        <v>78</v>
      </c>
      <c r="C12" s="85">
        <v>0</v>
      </c>
      <c r="D12" s="88">
        <v>0</v>
      </c>
      <c r="E12" s="88">
        <v>28</v>
      </c>
      <c r="F12" s="88">
        <v>0</v>
      </c>
      <c r="G12" s="88">
        <v>5</v>
      </c>
      <c r="H12" s="88">
        <v>0</v>
      </c>
      <c r="I12" s="88">
        <v>24</v>
      </c>
      <c r="J12" s="88">
        <v>0</v>
      </c>
      <c r="K12" s="88">
        <v>132</v>
      </c>
      <c r="L12" s="88">
        <v>0</v>
      </c>
      <c r="M12" s="88">
        <v>425</v>
      </c>
      <c r="N12" s="88">
        <v>0</v>
      </c>
      <c r="O12" s="88">
        <v>24</v>
      </c>
      <c r="P12" s="88">
        <v>24</v>
      </c>
      <c r="Q12" s="88">
        <v>132</v>
      </c>
      <c r="R12" s="88">
        <v>29</v>
      </c>
      <c r="S12" s="88">
        <v>425</v>
      </c>
      <c r="T12" s="88">
        <v>31</v>
      </c>
      <c r="U12" s="88">
        <v>0</v>
      </c>
      <c r="V12" s="87">
        <v>0</v>
      </c>
      <c r="W12" s="88">
        <v>295</v>
      </c>
      <c r="X12" s="87">
        <v>0</v>
      </c>
      <c r="Y12" s="88">
        <v>211</v>
      </c>
      <c r="Z12" s="87">
        <v>33</v>
      </c>
      <c r="AA12" s="88">
        <v>212</v>
      </c>
      <c r="AB12" s="87">
        <v>126</v>
      </c>
      <c r="AC12" s="88">
        <v>36</v>
      </c>
      <c r="AD12" s="87">
        <v>36</v>
      </c>
      <c r="AE12" s="88">
        <v>19</v>
      </c>
      <c r="AF12" s="87">
        <v>18</v>
      </c>
      <c r="AG12" s="88">
        <v>98</v>
      </c>
      <c r="AH12" s="87">
        <v>0</v>
      </c>
      <c r="AI12" s="88">
        <v>44</v>
      </c>
      <c r="AJ12" s="87">
        <v>42</v>
      </c>
      <c r="AK12" s="88">
        <v>661</v>
      </c>
      <c r="AL12" s="87">
        <v>6</v>
      </c>
      <c r="AM12" s="87">
        <v>2343</v>
      </c>
      <c r="AN12" s="87">
        <v>0</v>
      </c>
    </row>
    <row r="13" spans="1:40" s="41" customFormat="1" ht="18">
      <c r="A13" s="84">
        <v>6</v>
      </c>
      <c r="B13" s="30" t="s">
        <v>79</v>
      </c>
      <c r="C13" s="85">
        <v>0</v>
      </c>
      <c r="D13" s="87">
        <v>0</v>
      </c>
      <c r="E13" s="87">
        <v>36</v>
      </c>
      <c r="F13" s="87">
        <v>2</v>
      </c>
      <c r="G13" s="87">
        <v>12</v>
      </c>
      <c r="H13" s="87">
        <v>0</v>
      </c>
      <c r="I13" s="87">
        <v>14</v>
      </c>
      <c r="J13" s="87">
        <v>0</v>
      </c>
      <c r="K13" s="87">
        <v>34</v>
      </c>
      <c r="L13" s="87">
        <v>0</v>
      </c>
      <c r="M13" s="87">
        <v>45</v>
      </c>
      <c r="N13" s="87">
        <v>2</v>
      </c>
      <c r="O13" s="87">
        <v>17</v>
      </c>
      <c r="P13" s="87">
        <v>8</v>
      </c>
      <c r="Q13" s="87">
        <v>18</v>
      </c>
      <c r="R13" s="87">
        <v>6</v>
      </c>
      <c r="S13" s="87">
        <v>566</v>
      </c>
      <c r="T13" s="87">
        <v>16</v>
      </c>
      <c r="U13" s="87">
        <v>0</v>
      </c>
      <c r="V13" s="87">
        <v>0</v>
      </c>
      <c r="W13" s="87">
        <v>0</v>
      </c>
      <c r="X13" s="87">
        <v>0</v>
      </c>
      <c r="Y13" s="87">
        <v>510</v>
      </c>
      <c r="Z13" s="87">
        <v>0</v>
      </c>
      <c r="AA13" s="87">
        <v>178</v>
      </c>
      <c r="AB13" s="87">
        <v>148</v>
      </c>
      <c r="AC13" s="87">
        <v>32</v>
      </c>
      <c r="AD13" s="87">
        <v>32</v>
      </c>
      <c r="AE13" s="87">
        <v>32</v>
      </c>
      <c r="AF13" s="87">
        <v>16</v>
      </c>
      <c r="AG13" s="87">
        <v>38</v>
      </c>
      <c r="AH13" s="87">
        <v>0</v>
      </c>
      <c r="AI13" s="87">
        <v>16</v>
      </c>
      <c r="AJ13" s="87">
        <v>16</v>
      </c>
      <c r="AK13" s="87">
        <v>343</v>
      </c>
      <c r="AL13" s="87">
        <v>0</v>
      </c>
      <c r="AM13" s="87">
        <v>2668</v>
      </c>
      <c r="AN13" s="87">
        <v>2371</v>
      </c>
    </row>
    <row r="14" spans="1:40" s="41" customFormat="1" ht="18">
      <c r="A14" s="84">
        <v>7</v>
      </c>
      <c r="B14" s="32" t="s">
        <v>80</v>
      </c>
      <c r="C14" s="85">
        <v>0</v>
      </c>
      <c r="D14" s="88">
        <v>0</v>
      </c>
      <c r="E14" s="88">
        <v>13</v>
      </c>
      <c r="F14" s="88">
        <v>13</v>
      </c>
      <c r="G14" s="88">
        <v>2</v>
      </c>
      <c r="H14" s="88">
        <v>2</v>
      </c>
      <c r="I14" s="88">
        <v>151</v>
      </c>
      <c r="J14" s="88">
        <v>0</v>
      </c>
      <c r="K14" s="88">
        <v>0</v>
      </c>
      <c r="L14" s="88">
        <v>0</v>
      </c>
      <c r="M14" s="88">
        <v>37</v>
      </c>
      <c r="N14" s="88">
        <v>0</v>
      </c>
      <c r="O14" s="88">
        <v>151</v>
      </c>
      <c r="P14" s="88">
        <v>0</v>
      </c>
      <c r="Q14" s="88">
        <v>95</v>
      </c>
      <c r="R14" s="88">
        <v>95</v>
      </c>
      <c r="S14" s="88">
        <v>37</v>
      </c>
      <c r="T14" s="88">
        <v>37</v>
      </c>
      <c r="U14" s="88">
        <v>151</v>
      </c>
      <c r="V14" s="87">
        <v>0</v>
      </c>
      <c r="W14" s="88">
        <v>95</v>
      </c>
      <c r="X14" s="87">
        <v>95</v>
      </c>
      <c r="Y14" s="88">
        <v>37</v>
      </c>
      <c r="Z14" s="87">
        <v>37</v>
      </c>
      <c r="AA14" s="88">
        <v>95</v>
      </c>
      <c r="AB14" s="87">
        <v>95</v>
      </c>
      <c r="AC14" s="88">
        <v>16</v>
      </c>
      <c r="AD14" s="87">
        <v>14</v>
      </c>
      <c r="AE14" s="88">
        <v>14</v>
      </c>
      <c r="AF14" s="87">
        <v>14</v>
      </c>
      <c r="AG14" s="88">
        <v>98</v>
      </c>
      <c r="AH14" s="87">
        <v>98</v>
      </c>
      <c r="AI14" s="88">
        <v>48</v>
      </c>
      <c r="AJ14" s="87">
        <v>6</v>
      </c>
      <c r="AK14" s="88">
        <v>37</v>
      </c>
      <c r="AL14" s="87">
        <v>0</v>
      </c>
      <c r="AM14" s="87">
        <v>2315</v>
      </c>
      <c r="AN14" s="87">
        <v>2287</v>
      </c>
    </row>
    <row r="15" spans="1:40" s="41" customFormat="1" ht="18">
      <c r="A15" s="84">
        <v>8</v>
      </c>
      <c r="B15" s="30" t="s">
        <v>81</v>
      </c>
      <c r="C15" s="85">
        <v>0</v>
      </c>
      <c r="D15" s="86">
        <v>0</v>
      </c>
      <c r="E15" s="86">
        <v>15</v>
      </c>
      <c r="F15" s="86">
        <v>1</v>
      </c>
      <c r="G15" s="86">
        <v>6</v>
      </c>
      <c r="H15" s="86">
        <v>1</v>
      </c>
      <c r="I15" s="86">
        <v>15</v>
      </c>
      <c r="J15" s="86">
        <v>3</v>
      </c>
      <c r="K15" s="86">
        <v>16</v>
      </c>
      <c r="L15" s="86">
        <v>10</v>
      </c>
      <c r="M15" s="86">
        <v>135</v>
      </c>
      <c r="N15" s="86">
        <v>10</v>
      </c>
      <c r="O15" s="86">
        <v>14</v>
      </c>
      <c r="P15" s="86">
        <v>0</v>
      </c>
      <c r="Q15" s="86">
        <v>51</v>
      </c>
      <c r="R15" s="86">
        <v>0</v>
      </c>
      <c r="S15" s="86">
        <v>258</v>
      </c>
      <c r="T15" s="86">
        <v>0</v>
      </c>
      <c r="U15" s="86">
        <v>14</v>
      </c>
      <c r="V15" s="87">
        <v>0</v>
      </c>
      <c r="W15" s="86">
        <v>54</v>
      </c>
      <c r="X15" s="87">
        <v>30</v>
      </c>
      <c r="Y15" s="86">
        <v>238</v>
      </c>
      <c r="Z15" s="87">
        <v>0</v>
      </c>
      <c r="AA15" s="86">
        <v>82</v>
      </c>
      <c r="AB15" s="87">
        <v>30</v>
      </c>
      <c r="AC15" s="86">
        <v>11</v>
      </c>
      <c r="AD15" s="87">
        <v>11</v>
      </c>
      <c r="AE15" s="86">
        <v>13</v>
      </c>
      <c r="AF15" s="87">
        <v>13</v>
      </c>
      <c r="AG15" s="86">
        <v>82</v>
      </c>
      <c r="AH15" s="87">
        <v>30</v>
      </c>
      <c r="AI15" s="86">
        <v>28</v>
      </c>
      <c r="AJ15" s="87">
        <v>0</v>
      </c>
      <c r="AK15" s="86">
        <v>230</v>
      </c>
      <c r="AL15" s="87">
        <v>230</v>
      </c>
      <c r="AM15" s="87">
        <v>1551</v>
      </c>
      <c r="AN15" s="87">
        <v>1400</v>
      </c>
    </row>
    <row r="16" spans="1:40" s="41" customFormat="1" ht="18">
      <c r="A16" s="84">
        <v>9</v>
      </c>
      <c r="B16" s="32" t="s">
        <v>82</v>
      </c>
      <c r="C16" s="85">
        <v>0</v>
      </c>
      <c r="D16" s="88">
        <v>0</v>
      </c>
      <c r="E16" s="88">
        <v>12</v>
      </c>
      <c r="F16" s="88">
        <v>12</v>
      </c>
      <c r="G16" s="88">
        <v>2</v>
      </c>
      <c r="H16" s="88">
        <v>0</v>
      </c>
      <c r="I16" s="88">
        <v>4</v>
      </c>
      <c r="J16" s="88">
        <v>4</v>
      </c>
      <c r="K16" s="88">
        <v>19</v>
      </c>
      <c r="L16" s="88">
        <v>0</v>
      </c>
      <c r="M16" s="88">
        <v>11</v>
      </c>
      <c r="N16" s="88">
        <v>11</v>
      </c>
      <c r="O16" s="88">
        <v>18</v>
      </c>
      <c r="P16" s="88">
        <v>0</v>
      </c>
      <c r="Q16" s="88">
        <v>153</v>
      </c>
      <c r="R16" s="88">
        <v>0</v>
      </c>
      <c r="S16" s="88">
        <v>247</v>
      </c>
      <c r="T16" s="88">
        <v>247</v>
      </c>
      <c r="U16" s="88">
        <v>18</v>
      </c>
      <c r="V16" s="87">
        <v>18</v>
      </c>
      <c r="W16" s="88">
        <v>153</v>
      </c>
      <c r="X16" s="87">
        <v>153</v>
      </c>
      <c r="Y16" s="88">
        <v>247</v>
      </c>
      <c r="Z16" s="87">
        <v>247</v>
      </c>
      <c r="AA16" s="88">
        <v>153</v>
      </c>
      <c r="AB16" s="87">
        <v>153</v>
      </c>
      <c r="AC16" s="88">
        <v>36</v>
      </c>
      <c r="AD16" s="87">
        <v>36</v>
      </c>
      <c r="AE16" s="88">
        <v>18</v>
      </c>
      <c r="AF16" s="87">
        <v>18</v>
      </c>
      <c r="AG16" s="88">
        <v>153</v>
      </c>
      <c r="AH16" s="87">
        <v>153</v>
      </c>
      <c r="AI16" s="88">
        <v>36</v>
      </c>
      <c r="AJ16" s="87">
        <v>36</v>
      </c>
      <c r="AK16" s="88">
        <v>247</v>
      </c>
      <c r="AL16" s="87">
        <v>247</v>
      </c>
      <c r="AM16" s="87">
        <v>3634</v>
      </c>
      <c r="AN16" s="87">
        <v>3634</v>
      </c>
    </row>
    <row r="17" spans="1:40" s="41" customFormat="1" ht="18">
      <c r="A17" s="84">
        <v>10</v>
      </c>
      <c r="B17" s="30" t="s">
        <v>83</v>
      </c>
      <c r="C17" s="85">
        <v>0</v>
      </c>
      <c r="D17" s="88">
        <v>0</v>
      </c>
      <c r="E17" s="88">
        <v>22</v>
      </c>
      <c r="F17" s="88">
        <v>0</v>
      </c>
      <c r="G17" s="88">
        <v>2</v>
      </c>
      <c r="H17" s="88">
        <v>0</v>
      </c>
      <c r="I17" s="88">
        <v>8</v>
      </c>
      <c r="J17" s="88">
        <v>1</v>
      </c>
      <c r="K17" s="88">
        <v>10</v>
      </c>
      <c r="L17" s="88">
        <v>0</v>
      </c>
      <c r="M17" s="88">
        <v>140</v>
      </c>
      <c r="N17" s="88">
        <v>48</v>
      </c>
      <c r="O17" s="88">
        <v>110</v>
      </c>
      <c r="P17" s="88">
        <v>0</v>
      </c>
      <c r="Q17" s="88">
        <v>30</v>
      </c>
      <c r="R17" s="88">
        <v>0</v>
      </c>
      <c r="S17" s="88">
        <v>378</v>
      </c>
      <c r="T17" s="88">
        <v>30</v>
      </c>
      <c r="U17" s="88">
        <v>110</v>
      </c>
      <c r="V17" s="87">
        <v>0</v>
      </c>
      <c r="W17" s="88">
        <v>0</v>
      </c>
      <c r="X17" s="87">
        <v>0</v>
      </c>
      <c r="Y17" s="88">
        <v>378</v>
      </c>
      <c r="Z17" s="87">
        <v>30</v>
      </c>
      <c r="AA17" s="88">
        <v>120</v>
      </c>
      <c r="AB17" s="87">
        <v>120</v>
      </c>
      <c r="AC17" s="88">
        <v>2</v>
      </c>
      <c r="AD17" s="87">
        <v>2</v>
      </c>
      <c r="AE17" s="88">
        <v>27</v>
      </c>
      <c r="AF17" s="87">
        <v>0</v>
      </c>
      <c r="AG17" s="88">
        <v>140</v>
      </c>
      <c r="AH17" s="87">
        <v>0</v>
      </c>
      <c r="AI17" s="88">
        <v>27</v>
      </c>
      <c r="AJ17" s="87">
        <v>0</v>
      </c>
      <c r="AK17" s="88">
        <v>108</v>
      </c>
      <c r="AL17" s="87">
        <v>0</v>
      </c>
      <c r="AM17" s="87">
        <v>4668</v>
      </c>
      <c r="AN17" s="87">
        <v>0</v>
      </c>
    </row>
    <row r="18" spans="1:40" s="41" customFormat="1" ht="18">
      <c r="A18" s="84">
        <v>11</v>
      </c>
      <c r="B18" s="30" t="s">
        <v>84</v>
      </c>
      <c r="C18" s="85">
        <v>0</v>
      </c>
      <c r="D18" s="88">
        <v>0</v>
      </c>
      <c r="E18" s="88">
        <v>44</v>
      </c>
      <c r="F18" s="88">
        <v>2</v>
      </c>
      <c r="G18" s="88">
        <v>17</v>
      </c>
      <c r="H18" s="88">
        <v>0</v>
      </c>
      <c r="I18" s="88">
        <v>13</v>
      </c>
      <c r="J18" s="88">
        <v>0</v>
      </c>
      <c r="K18" s="88">
        <v>46</v>
      </c>
      <c r="L18" s="88">
        <v>10</v>
      </c>
      <c r="M18" s="88">
        <v>192</v>
      </c>
      <c r="N18" s="88">
        <v>24</v>
      </c>
      <c r="O18" s="88">
        <v>27</v>
      </c>
      <c r="P18" s="88">
        <v>16</v>
      </c>
      <c r="Q18" s="88">
        <v>37</v>
      </c>
      <c r="R18" s="88">
        <v>20</v>
      </c>
      <c r="S18" s="88">
        <v>62</v>
      </c>
      <c r="T18" s="88">
        <v>27</v>
      </c>
      <c r="U18" s="88">
        <v>21</v>
      </c>
      <c r="V18" s="87">
        <v>14</v>
      </c>
      <c r="W18" s="88">
        <v>31</v>
      </c>
      <c r="X18" s="87">
        <v>16</v>
      </c>
      <c r="Y18" s="88">
        <v>97</v>
      </c>
      <c r="Z18" s="87">
        <v>35</v>
      </c>
      <c r="AA18" s="88">
        <v>138</v>
      </c>
      <c r="AB18" s="87">
        <v>0</v>
      </c>
      <c r="AC18" s="88">
        <v>24</v>
      </c>
      <c r="AD18" s="87">
        <v>24</v>
      </c>
      <c r="AE18" s="88">
        <v>32</v>
      </c>
      <c r="AF18" s="87">
        <v>24</v>
      </c>
      <c r="AG18" s="88">
        <v>217</v>
      </c>
      <c r="AH18" s="87">
        <v>152</v>
      </c>
      <c r="AI18" s="88">
        <v>41</v>
      </c>
      <c r="AJ18" s="87">
        <v>21</v>
      </c>
      <c r="AK18" s="88">
        <v>2091</v>
      </c>
      <c r="AL18" s="87">
        <v>905</v>
      </c>
      <c r="AM18" s="87">
        <v>3710</v>
      </c>
      <c r="AN18" s="87">
        <v>3654</v>
      </c>
    </row>
    <row r="19" spans="1:40" s="41" customFormat="1" ht="18">
      <c r="A19" s="84">
        <v>12</v>
      </c>
      <c r="B19" s="30" t="s">
        <v>85</v>
      </c>
      <c r="C19" s="85">
        <v>0</v>
      </c>
      <c r="D19" s="88">
        <v>0</v>
      </c>
      <c r="E19" s="88">
        <v>20</v>
      </c>
      <c r="F19" s="88">
        <v>1</v>
      </c>
      <c r="G19" s="88">
        <v>5</v>
      </c>
      <c r="H19" s="88">
        <v>0</v>
      </c>
      <c r="I19" s="88">
        <v>20</v>
      </c>
      <c r="J19" s="88">
        <v>0</v>
      </c>
      <c r="K19" s="88">
        <v>15</v>
      </c>
      <c r="L19" s="88">
        <v>0</v>
      </c>
      <c r="M19" s="88">
        <v>92</v>
      </c>
      <c r="N19" s="88">
        <v>0</v>
      </c>
      <c r="O19" s="88">
        <v>30</v>
      </c>
      <c r="P19" s="88">
        <v>30</v>
      </c>
      <c r="Q19" s="88">
        <v>60</v>
      </c>
      <c r="R19" s="88">
        <v>0</v>
      </c>
      <c r="S19" s="88">
        <v>285</v>
      </c>
      <c r="T19" s="88">
        <v>0</v>
      </c>
      <c r="U19" s="88">
        <v>30</v>
      </c>
      <c r="V19" s="87">
        <v>0</v>
      </c>
      <c r="W19" s="88">
        <v>60</v>
      </c>
      <c r="X19" s="87">
        <v>0</v>
      </c>
      <c r="Y19" s="88">
        <v>285</v>
      </c>
      <c r="Z19" s="87">
        <v>30</v>
      </c>
      <c r="AA19" s="88">
        <v>60</v>
      </c>
      <c r="AB19" s="87">
        <v>0</v>
      </c>
      <c r="AC19" s="88">
        <v>28</v>
      </c>
      <c r="AD19" s="87">
        <v>28</v>
      </c>
      <c r="AE19" s="88">
        <v>16</v>
      </c>
      <c r="AF19" s="87">
        <v>16</v>
      </c>
      <c r="AG19" s="88">
        <v>60</v>
      </c>
      <c r="AH19" s="87">
        <v>0</v>
      </c>
      <c r="AI19" s="88">
        <v>16</v>
      </c>
      <c r="AJ19" s="87">
        <v>16</v>
      </c>
      <c r="AK19" s="88">
        <v>228</v>
      </c>
      <c r="AL19" s="87">
        <v>0</v>
      </c>
      <c r="AM19" s="87">
        <v>2351</v>
      </c>
      <c r="AN19" s="87">
        <v>2351</v>
      </c>
    </row>
    <row r="20" spans="1:40" s="41" customFormat="1" ht="18">
      <c r="A20" s="84">
        <v>13</v>
      </c>
      <c r="B20" s="30" t="s">
        <v>86</v>
      </c>
      <c r="C20" s="85">
        <v>0</v>
      </c>
      <c r="D20" s="87">
        <v>0</v>
      </c>
      <c r="E20" s="87">
        <v>16</v>
      </c>
      <c r="F20" s="87">
        <v>2</v>
      </c>
      <c r="G20" s="87">
        <v>3</v>
      </c>
      <c r="H20" s="87">
        <v>1</v>
      </c>
      <c r="I20" s="87">
        <v>15</v>
      </c>
      <c r="J20" s="87">
        <v>10</v>
      </c>
      <c r="K20" s="87">
        <v>9</v>
      </c>
      <c r="L20" s="87">
        <v>4</v>
      </c>
      <c r="M20" s="87">
        <v>56</v>
      </c>
      <c r="N20" s="87">
        <v>26</v>
      </c>
      <c r="O20" s="87">
        <v>10</v>
      </c>
      <c r="P20" s="87">
        <v>10</v>
      </c>
      <c r="Q20" s="87">
        <v>20</v>
      </c>
      <c r="R20" s="87">
        <v>20</v>
      </c>
      <c r="S20" s="87">
        <v>30</v>
      </c>
      <c r="T20" s="87">
        <v>30</v>
      </c>
      <c r="U20" s="87">
        <v>0</v>
      </c>
      <c r="V20" s="87">
        <v>0</v>
      </c>
      <c r="W20" s="87">
        <v>0</v>
      </c>
      <c r="X20" s="87">
        <v>0</v>
      </c>
      <c r="Y20" s="87">
        <v>55</v>
      </c>
      <c r="Z20" s="87">
        <v>30</v>
      </c>
      <c r="AA20" s="87">
        <v>75</v>
      </c>
      <c r="AB20" s="87">
        <v>0</v>
      </c>
      <c r="AC20" s="87">
        <v>22</v>
      </c>
      <c r="AD20" s="87">
        <v>22</v>
      </c>
      <c r="AE20" s="87">
        <v>11</v>
      </c>
      <c r="AF20" s="87">
        <v>11</v>
      </c>
      <c r="AG20" s="87">
        <v>75</v>
      </c>
      <c r="AH20" s="87">
        <v>0</v>
      </c>
      <c r="AI20" s="87">
        <v>11</v>
      </c>
      <c r="AJ20" s="87">
        <v>11</v>
      </c>
      <c r="AK20" s="87">
        <v>482</v>
      </c>
      <c r="AL20" s="87">
        <v>0</v>
      </c>
      <c r="AM20" s="87">
        <v>1354</v>
      </c>
      <c r="AN20" s="87">
        <v>0</v>
      </c>
    </row>
    <row r="21" spans="1:40" s="41" customFormat="1" ht="18">
      <c r="A21" s="84">
        <v>14</v>
      </c>
      <c r="B21" s="30" t="s">
        <v>87</v>
      </c>
      <c r="C21" s="85">
        <v>0</v>
      </c>
      <c r="D21" s="88">
        <v>0</v>
      </c>
      <c r="E21" s="88">
        <v>21</v>
      </c>
      <c r="F21" s="88">
        <v>0</v>
      </c>
      <c r="G21" s="88">
        <v>5</v>
      </c>
      <c r="H21" s="88">
        <v>0</v>
      </c>
      <c r="I21" s="88">
        <v>21</v>
      </c>
      <c r="J21" s="88">
        <v>0</v>
      </c>
      <c r="K21" s="88">
        <v>50</v>
      </c>
      <c r="L21" s="88">
        <v>12</v>
      </c>
      <c r="M21" s="88">
        <v>135</v>
      </c>
      <c r="N21" s="88">
        <v>0</v>
      </c>
      <c r="O21" s="88">
        <v>49</v>
      </c>
      <c r="P21" s="88">
        <v>0</v>
      </c>
      <c r="Q21" s="88">
        <v>30</v>
      </c>
      <c r="R21" s="88">
        <v>0</v>
      </c>
      <c r="S21" s="88">
        <v>281</v>
      </c>
      <c r="T21" s="88">
        <v>0</v>
      </c>
      <c r="U21" s="88">
        <v>49</v>
      </c>
      <c r="V21" s="87">
        <v>0</v>
      </c>
      <c r="W21" s="88">
        <v>30</v>
      </c>
      <c r="X21" s="87">
        <v>0</v>
      </c>
      <c r="Y21" s="88">
        <v>278</v>
      </c>
      <c r="Z21" s="87">
        <v>0</v>
      </c>
      <c r="AA21" s="88">
        <v>30</v>
      </c>
      <c r="AB21" s="87">
        <v>0</v>
      </c>
      <c r="AC21" s="88">
        <v>9</v>
      </c>
      <c r="AD21" s="87">
        <v>9</v>
      </c>
      <c r="AE21" s="88">
        <v>9</v>
      </c>
      <c r="AF21" s="87">
        <v>0</v>
      </c>
      <c r="AG21" s="88">
        <v>58</v>
      </c>
      <c r="AH21" s="87">
        <v>23</v>
      </c>
      <c r="AI21" s="88">
        <v>12</v>
      </c>
      <c r="AJ21" s="87">
        <v>0</v>
      </c>
      <c r="AK21" s="88">
        <v>394</v>
      </c>
      <c r="AL21" s="87">
        <v>0</v>
      </c>
      <c r="AM21" s="87">
        <v>976</v>
      </c>
      <c r="AN21" s="87">
        <v>0</v>
      </c>
    </row>
    <row r="22" spans="1:40" s="41" customFormat="1" ht="18">
      <c r="A22" s="84">
        <v>15</v>
      </c>
      <c r="B22" s="30" t="s">
        <v>88</v>
      </c>
      <c r="C22" s="85">
        <v>0</v>
      </c>
      <c r="D22" s="86">
        <v>0</v>
      </c>
      <c r="E22" s="86">
        <v>6</v>
      </c>
      <c r="F22" s="86">
        <v>0</v>
      </c>
      <c r="G22" s="86">
        <v>5</v>
      </c>
      <c r="H22" s="86">
        <v>5</v>
      </c>
      <c r="I22" s="86">
        <v>12</v>
      </c>
      <c r="J22" s="86">
        <v>0</v>
      </c>
      <c r="K22" s="86">
        <v>100</v>
      </c>
      <c r="L22" s="86">
        <v>100</v>
      </c>
      <c r="M22" s="86">
        <v>118</v>
      </c>
      <c r="N22" s="86">
        <v>98</v>
      </c>
      <c r="O22" s="86">
        <v>33</v>
      </c>
      <c r="P22" s="86">
        <v>33</v>
      </c>
      <c r="Q22" s="86">
        <v>100</v>
      </c>
      <c r="R22" s="86">
        <v>98</v>
      </c>
      <c r="S22" s="86">
        <v>118</v>
      </c>
      <c r="T22" s="86">
        <v>99</v>
      </c>
      <c r="U22" s="86">
        <v>33</v>
      </c>
      <c r="V22" s="87">
        <v>33</v>
      </c>
      <c r="W22" s="86">
        <v>100</v>
      </c>
      <c r="X22" s="87">
        <v>98</v>
      </c>
      <c r="Y22" s="86">
        <v>394</v>
      </c>
      <c r="Z22" s="87">
        <v>0</v>
      </c>
      <c r="AA22" s="86">
        <v>0</v>
      </c>
      <c r="AB22" s="87">
        <v>0</v>
      </c>
      <c r="AC22" s="86">
        <v>11</v>
      </c>
      <c r="AD22" s="87">
        <v>11</v>
      </c>
      <c r="AE22" s="86">
        <v>11</v>
      </c>
      <c r="AF22" s="87">
        <v>11</v>
      </c>
      <c r="AG22" s="86">
        <v>100</v>
      </c>
      <c r="AH22" s="87">
        <v>100</v>
      </c>
      <c r="AI22" s="86">
        <v>12</v>
      </c>
      <c r="AJ22" s="87">
        <v>12</v>
      </c>
      <c r="AK22" s="86">
        <v>22</v>
      </c>
      <c r="AL22" s="87">
        <v>22</v>
      </c>
      <c r="AM22" s="87">
        <v>1541</v>
      </c>
      <c r="AN22" s="87">
        <v>1541</v>
      </c>
    </row>
    <row r="23" spans="1:40" s="41" customFormat="1" ht="18">
      <c r="A23" s="84">
        <v>16</v>
      </c>
      <c r="B23" s="30" t="s">
        <v>89</v>
      </c>
      <c r="C23" s="85">
        <v>0</v>
      </c>
      <c r="D23" s="88">
        <v>0</v>
      </c>
      <c r="E23" s="88">
        <v>13</v>
      </c>
      <c r="F23" s="88">
        <v>2</v>
      </c>
      <c r="G23" s="88">
        <v>2</v>
      </c>
      <c r="H23" s="88">
        <v>1</v>
      </c>
      <c r="I23" s="88">
        <v>12</v>
      </c>
      <c r="J23" s="88">
        <v>0</v>
      </c>
      <c r="K23" s="88">
        <v>8</v>
      </c>
      <c r="L23" s="88">
        <v>0</v>
      </c>
      <c r="M23" s="88">
        <v>52</v>
      </c>
      <c r="N23" s="88">
        <v>34</v>
      </c>
      <c r="O23" s="88">
        <v>12</v>
      </c>
      <c r="P23" s="88">
        <v>12</v>
      </c>
      <c r="Q23" s="88">
        <v>27</v>
      </c>
      <c r="R23" s="88">
        <v>27</v>
      </c>
      <c r="S23" s="88">
        <v>15</v>
      </c>
      <c r="T23" s="88">
        <v>15</v>
      </c>
      <c r="U23" s="88">
        <v>12</v>
      </c>
      <c r="V23" s="87">
        <v>0</v>
      </c>
      <c r="W23" s="88">
        <v>27</v>
      </c>
      <c r="X23" s="87">
        <v>0</v>
      </c>
      <c r="Y23" s="88">
        <v>27</v>
      </c>
      <c r="Z23" s="87">
        <v>27</v>
      </c>
      <c r="AA23" s="88">
        <v>89</v>
      </c>
      <c r="AB23" s="87">
        <v>89</v>
      </c>
      <c r="AC23" s="88">
        <v>25</v>
      </c>
      <c r="AD23" s="87">
        <v>0</v>
      </c>
      <c r="AE23" s="88">
        <v>20</v>
      </c>
      <c r="AF23" s="87">
        <v>0</v>
      </c>
      <c r="AG23" s="88">
        <v>74</v>
      </c>
      <c r="AH23" s="87">
        <v>0</v>
      </c>
      <c r="AI23" s="88">
        <v>20</v>
      </c>
      <c r="AJ23" s="87">
        <v>0</v>
      </c>
      <c r="AK23" s="88">
        <v>27</v>
      </c>
      <c r="AL23" s="87">
        <v>0</v>
      </c>
      <c r="AM23" s="87">
        <v>2531</v>
      </c>
      <c r="AN23" s="87">
        <v>0</v>
      </c>
    </row>
    <row r="24" spans="1:40" s="41" customFormat="1" ht="18">
      <c r="A24" s="84">
        <v>17</v>
      </c>
      <c r="B24" s="30" t="s">
        <v>90</v>
      </c>
      <c r="C24" s="85">
        <v>0</v>
      </c>
      <c r="D24" s="88">
        <v>0</v>
      </c>
      <c r="E24" s="88">
        <v>13</v>
      </c>
      <c r="F24" s="88">
        <v>0</v>
      </c>
      <c r="G24" s="88">
        <v>4</v>
      </c>
      <c r="H24" s="88">
        <v>0</v>
      </c>
      <c r="I24" s="88">
        <v>25</v>
      </c>
      <c r="J24" s="88">
        <v>0</v>
      </c>
      <c r="K24" s="88">
        <v>18</v>
      </c>
      <c r="L24" s="88">
        <v>0</v>
      </c>
      <c r="M24" s="88">
        <v>96</v>
      </c>
      <c r="N24" s="88">
        <v>0</v>
      </c>
      <c r="O24" s="88">
        <v>11</v>
      </c>
      <c r="P24" s="88">
        <v>0</v>
      </c>
      <c r="Q24" s="88">
        <v>22</v>
      </c>
      <c r="R24" s="88">
        <v>0</v>
      </c>
      <c r="S24" s="88">
        <v>310</v>
      </c>
      <c r="T24" s="88">
        <v>0</v>
      </c>
      <c r="U24" s="88">
        <v>25</v>
      </c>
      <c r="V24" s="87">
        <v>0</v>
      </c>
      <c r="W24" s="88">
        <v>0</v>
      </c>
      <c r="X24" s="87">
        <v>0</v>
      </c>
      <c r="Y24" s="88">
        <v>281</v>
      </c>
      <c r="Z24" s="87">
        <v>0</v>
      </c>
      <c r="AA24" s="88">
        <v>71</v>
      </c>
      <c r="AB24" s="87">
        <v>0</v>
      </c>
      <c r="AC24" s="88">
        <v>16</v>
      </c>
      <c r="AD24" s="87">
        <v>0</v>
      </c>
      <c r="AE24" s="88">
        <v>16</v>
      </c>
      <c r="AF24" s="87">
        <v>0</v>
      </c>
      <c r="AG24" s="88">
        <v>71</v>
      </c>
      <c r="AH24" s="87">
        <v>0</v>
      </c>
      <c r="AI24" s="88">
        <v>16</v>
      </c>
      <c r="AJ24" s="87">
        <v>0</v>
      </c>
      <c r="AK24" s="88">
        <v>424</v>
      </c>
      <c r="AL24" s="87">
        <v>0</v>
      </c>
      <c r="AM24" s="87">
        <v>1500</v>
      </c>
      <c r="AN24" s="87">
        <v>0</v>
      </c>
    </row>
    <row r="25" spans="1:40" s="41" customFormat="1" ht="18">
      <c r="A25" s="84">
        <v>18</v>
      </c>
      <c r="B25" s="30" t="s">
        <v>91</v>
      </c>
      <c r="C25" s="85">
        <v>0</v>
      </c>
      <c r="D25" s="88">
        <v>0</v>
      </c>
      <c r="E25" s="88">
        <v>11</v>
      </c>
      <c r="F25" s="88">
        <v>0</v>
      </c>
      <c r="G25" s="88">
        <v>6</v>
      </c>
      <c r="H25" s="88">
        <v>0</v>
      </c>
      <c r="I25" s="88">
        <v>0</v>
      </c>
      <c r="J25" s="88">
        <v>0</v>
      </c>
      <c r="K25" s="88">
        <v>10</v>
      </c>
      <c r="L25" s="88">
        <v>10</v>
      </c>
      <c r="M25" s="88">
        <v>96</v>
      </c>
      <c r="N25" s="88">
        <v>96</v>
      </c>
      <c r="O25" s="88">
        <v>12</v>
      </c>
      <c r="P25" s="88">
        <v>5</v>
      </c>
      <c r="Q25" s="88">
        <v>47</v>
      </c>
      <c r="R25" s="88">
        <v>24</v>
      </c>
      <c r="S25" s="88">
        <v>293</v>
      </c>
      <c r="T25" s="88">
        <v>29</v>
      </c>
      <c r="U25" s="88">
        <v>0</v>
      </c>
      <c r="V25" s="87">
        <v>0</v>
      </c>
      <c r="W25" s="88">
        <v>0</v>
      </c>
      <c r="X25" s="87">
        <v>0</v>
      </c>
      <c r="Y25" s="88">
        <v>204</v>
      </c>
      <c r="Z25" s="87">
        <v>22</v>
      </c>
      <c r="AA25" s="88">
        <v>102</v>
      </c>
      <c r="AB25" s="87">
        <v>58</v>
      </c>
      <c r="AC25" s="88">
        <v>7</v>
      </c>
      <c r="AD25" s="87">
        <v>7</v>
      </c>
      <c r="AE25" s="88">
        <v>7</v>
      </c>
      <c r="AF25" s="87">
        <v>5</v>
      </c>
      <c r="AG25" s="88">
        <v>102</v>
      </c>
      <c r="AH25" s="87">
        <v>58</v>
      </c>
      <c r="AI25" s="88">
        <v>18</v>
      </c>
      <c r="AJ25" s="87">
        <v>18</v>
      </c>
      <c r="AK25" s="88">
        <v>264</v>
      </c>
      <c r="AL25" s="87">
        <v>264</v>
      </c>
      <c r="AM25" s="87">
        <v>1368</v>
      </c>
      <c r="AN25" s="87">
        <v>1362</v>
      </c>
    </row>
    <row r="26" spans="1:40" s="41" customFormat="1" ht="18">
      <c r="A26" s="84">
        <v>19</v>
      </c>
      <c r="B26" s="30" t="s">
        <v>92</v>
      </c>
      <c r="C26" s="85">
        <v>0</v>
      </c>
      <c r="D26" s="88">
        <v>0</v>
      </c>
      <c r="E26" s="88">
        <v>38</v>
      </c>
      <c r="F26" s="88">
        <v>0</v>
      </c>
      <c r="G26" s="88">
        <v>11</v>
      </c>
      <c r="H26" s="88">
        <v>0</v>
      </c>
      <c r="I26" s="88">
        <v>12</v>
      </c>
      <c r="J26" s="88">
        <v>0</v>
      </c>
      <c r="K26" s="88">
        <v>0</v>
      </c>
      <c r="L26" s="88">
        <v>0</v>
      </c>
      <c r="M26" s="88">
        <v>498</v>
      </c>
      <c r="N26" s="88">
        <v>0</v>
      </c>
      <c r="O26" s="88">
        <v>12</v>
      </c>
      <c r="P26" s="88">
        <v>4</v>
      </c>
      <c r="Q26" s="88">
        <v>60</v>
      </c>
      <c r="R26" s="88">
        <v>60</v>
      </c>
      <c r="S26" s="88">
        <v>166</v>
      </c>
      <c r="T26" s="88">
        <v>60</v>
      </c>
      <c r="U26" s="88">
        <v>14</v>
      </c>
      <c r="V26" s="87">
        <v>6</v>
      </c>
      <c r="W26" s="88">
        <v>60</v>
      </c>
      <c r="X26" s="87">
        <v>60</v>
      </c>
      <c r="Y26" s="88">
        <v>166</v>
      </c>
      <c r="Z26" s="87">
        <v>60</v>
      </c>
      <c r="AA26" s="88">
        <v>60</v>
      </c>
      <c r="AB26" s="87">
        <v>60</v>
      </c>
      <c r="AC26" s="88">
        <v>5</v>
      </c>
      <c r="AD26" s="87">
        <v>5</v>
      </c>
      <c r="AE26" s="88">
        <v>7</v>
      </c>
      <c r="AF26" s="87">
        <v>7</v>
      </c>
      <c r="AG26" s="88">
        <v>60</v>
      </c>
      <c r="AH26" s="87">
        <v>60</v>
      </c>
      <c r="AI26" s="88">
        <v>5</v>
      </c>
      <c r="AJ26" s="87">
        <v>5</v>
      </c>
      <c r="AK26" s="88">
        <v>166</v>
      </c>
      <c r="AL26" s="87">
        <v>60</v>
      </c>
      <c r="AM26" s="87">
        <v>830</v>
      </c>
      <c r="AN26" s="87">
        <v>491</v>
      </c>
    </row>
    <row r="27" spans="1:40" s="41" customFormat="1" ht="18">
      <c r="A27" s="84">
        <v>20</v>
      </c>
      <c r="B27" s="30" t="s">
        <v>93</v>
      </c>
      <c r="C27" s="85">
        <v>0</v>
      </c>
      <c r="D27" s="87">
        <v>0</v>
      </c>
      <c r="E27" s="87">
        <v>21</v>
      </c>
      <c r="F27" s="87">
        <v>0</v>
      </c>
      <c r="G27" s="87">
        <v>2</v>
      </c>
      <c r="H27" s="87">
        <v>0</v>
      </c>
      <c r="I27" s="87">
        <v>30</v>
      </c>
      <c r="J27" s="87">
        <v>0</v>
      </c>
      <c r="K27" s="87">
        <v>75</v>
      </c>
      <c r="L27" s="87">
        <v>0</v>
      </c>
      <c r="M27" s="87">
        <v>131</v>
      </c>
      <c r="N27" s="87">
        <v>0</v>
      </c>
      <c r="O27" s="87">
        <v>80</v>
      </c>
      <c r="P27" s="87">
        <v>15</v>
      </c>
      <c r="Q27" s="87">
        <v>69</v>
      </c>
      <c r="R27" s="87">
        <v>15</v>
      </c>
      <c r="S27" s="87">
        <v>226</v>
      </c>
      <c r="T27" s="87">
        <v>15</v>
      </c>
      <c r="U27" s="87">
        <v>65</v>
      </c>
      <c r="V27" s="87">
        <v>0</v>
      </c>
      <c r="W27" s="87">
        <v>69</v>
      </c>
      <c r="X27" s="87">
        <v>0</v>
      </c>
      <c r="Y27" s="87">
        <v>205</v>
      </c>
      <c r="Z27" s="87">
        <v>30</v>
      </c>
      <c r="AA27" s="87">
        <v>89</v>
      </c>
      <c r="AB27" s="87">
        <v>20</v>
      </c>
      <c r="AC27" s="87">
        <v>26</v>
      </c>
      <c r="AD27" s="87">
        <v>13</v>
      </c>
      <c r="AE27" s="87">
        <v>30</v>
      </c>
      <c r="AF27" s="87">
        <v>15</v>
      </c>
      <c r="AG27" s="87">
        <v>89</v>
      </c>
      <c r="AH27" s="87">
        <v>20</v>
      </c>
      <c r="AI27" s="87">
        <v>30</v>
      </c>
      <c r="AJ27" s="87">
        <v>30</v>
      </c>
      <c r="AK27" s="87">
        <v>859</v>
      </c>
      <c r="AL27" s="87">
        <v>0</v>
      </c>
      <c r="AM27" s="87">
        <v>2002</v>
      </c>
      <c r="AN27" s="87">
        <v>211</v>
      </c>
    </row>
    <row r="28" spans="1:40" s="41" customFormat="1" ht="18">
      <c r="A28" s="84">
        <v>21</v>
      </c>
      <c r="B28" s="47" t="s">
        <v>94</v>
      </c>
      <c r="C28" s="85">
        <v>0</v>
      </c>
      <c r="D28" s="88">
        <v>0</v>
      </c>
      <c r="E28" s="88">
        <v>24</v>
      </c>
      <c r="F28" s="88">
        <v>0</v>
      </c>
      <c r="G28" s="88">
        <v>2</v>
      </c>
      <c r="H28" s="88">
        <v>2</v>
      </c>
      <c r="I28" s="88">
        <v>29</v>
      </c>
      <c r="J28" s="88">
        <v>8</v>
      </c>
      <c r="K28" s="88">
        <v>5</v>
      </c>
      <c r="L28" s="88">
        <v>5</v>
      </c>
      <c r="M28" s="88">
        <v>585</v>
      </c>
      <c r="N28" s="88">
        <v>10</v>
      </c>
      <c r="O28" s="88">
        <v>54</v>
      </c>
      <c r="P28" s="88">
        <v>24</v>
      </c>
      <c r="Q28" s="88">
        <v>30</v>
      </c>
      <c r="R28" s="88">
        <v>0</v>
      </c>
      <c r="S28" s="88">
        <v>604</v>
      </c>
      <c r="T28" s="88">
        <v>29</v>
      </c>
      <c r="U28" s="88">
        <v>85</v>
      </c>
      <c r="V28" s="87">
        <v>0</v>
      </c>
      <c r="W28" s="88">
        <v>69</v>
      </c>
      <c r="X28" s="87">
        <v>0</v>
      </c>
      <c r="Y28" s="88">
        <v>810</v>
      </c>
      <c r="Z28" s="87">
        <v>30</v>
      </c>
      <c r="AA28" s="88">
        <v>194</v>
      </c>
      <c r="AB28" s="87">
        <v>117</v>
      </c>
      <c r="AC28" s="88">
        <v>24</v>
      </c>
      <c r="AD28" s="87">
        <v>24</v>
      </c>
      <c r="AE28" s="88">
        <v>21</v>
      </c>
      <c r="AF28" s="87">
        <v>0</v>
      </c>
      <c r="AG28" s="88">
        <v>213</v>
      </c>
      <c r="AH28" s="87">
        <v>138</v>
      </c>
      <c r="AI28" s="88">
        <v>26</v>
      </c>
      <c r="AJ28" s="87">
        <v>26</v>
      </c>
      <c r="AK28" s="88">
        <v>943</v>
      </c>
      <c r="AL28" s="87">
        <v>0</v>
      </c>
      <c r="AM28" s="87">
        <v>3893</v>
      </c>
      <c r="AN28" s="87">
        <v>0</v>
      </c>
    </row>
    <row r="29" spans="1:40" s="41" customFormat="1" ht="18">
      <c r="A29" s="84">
        <v>22</v>
      </c>
      <c r="B29" s="47" t="s">
        <v>95</v>
      </c>
      <c r="C29" s="85">
        <v>0</v>
      </c>
      <c r="D29" s="86">
        <v>0</v>
      </c>
      <c r="E29" s="86">
        <v>16</v>
      </c>
      <c r="F29" s="86">
        <v>0</v>
      </c>
      <c r="G29" s="86">
        <v>2</v>
      </c>
      <c r="H29" s="86">
        <v>0</v>
      </c>
      <c r="I29" s="86">
        <v>18</v>
      </c>
      <c r="J29" s="86">
        <v>0</v>
      </c>
      <c r="K29" s="86">
        <v>10</v>
      </c>
      <c r="L29" s="86">
        <v>0</v>
      </c>
      <c r="M29" s="86">
        <v>40</v>
      </c>
      <c r="N29" s="86">
        <v>0</v>
      </c>
      <c r="O29" s="86">
        <v>68</v>
      </c>
      <c r="P29" s="86">
        <v>40</v>
      </c>
      <c r="Q29" s="86">
        <v>99</v>
      </c>
      <c r="R29" s="86">
        <v>60</v>
      </c>
      <c r="S29" s="86">
        <v>210</v>
      </c>
      <c r="T29" s="86">
        <v>185</v>
      </c>
      <c r="U29" s="86">
        <v>40</v>
      </c>
      <c r="V29" s="87">
        <v>0</v>
      </c>
      <c r="W29" s="86">
        <v>96</v>
      </c>
      <c r="X29" s="87">
        <v>25</v>
      </c>
      <c r="Y29" s="86">
        <v>92</v>
      </c>
      <c r="Z29" s="87">
        <v>25</v>
      </c>
      <c r="AA29" s="86">
        <v>96</v>
      </c>
      <c r="AB29" s="87">
        <v>60</v>
      </c>
      <c r="AC29" s="86">
        <v>10</v>
      </c>
      <c r="AD29" s="87">
        <v>10</v>
      </c>
      <c r="AE29" s="86">
        <v>10</v>
      </c>
      <c r="AF29" s="87">
        <v>10</v>
      </c>
      <c r="AG29" s="86">
        <v>96</v>
      </c>
      <c r="AH29" s="87">
        <v>96</v>
      </c>
      <c r="AI29" s="86">
        <v>10</v>
      </c>
      <c r="AJ29" s="87">
        <v>10</v>
      </c>
      <c r="AK29" s="86">
        <v>116</v>
      </c>
      <c r="AL29" s="87">
        <v>90</v>
      </c>
      <c r="AM29" s="87">
        <v>960</v>
      </c>
      <c r="AN29" s="87">
        <v>960</v>
      </c>
    </row>
    <row r="30" spans="1:40" s="41" customFormat="1" ht="18">
      <c r="A30" s="84">
        <v>23</v>
      </c>
      <c r="B30" s="47" t="s">
        <v>96</v>
      </c>
      <c r="C30" s="85">
        <v>0</v>
      </c>
      <c r="D30" s="88">
        <v>0</v>
      </c>
      <c r="E30" s="88">
        <v>16</v>
      </c>
      <c r="F30" s="88">
        <v>10</v>
      </c>
      <c r="G30" s="88">
        <v>7</v>
      </c>
      <c r="H30" s="88">
        <v>3</v>
      </c>
      <c r="I30" s="88">
        <v>8</v>
      </c>
      <c r="J30" s="88">
        <v>7</v>
      </c>
      <c r="K30" s="88">
        <v>0</v>
      </c>
      <c r="L30" s="88">
        <v>0</v>
      </c>
      <c r="M30" s="88">
        <v>156</v>
      </c>
      <c r="N30" s="88">
        <v>7</v>
      </c>
      <c r="O30" s="88">
        <v>15</v>
      </c>
      <c r="P30" s="88">
        <v>15</v>
      </c>
      <c r="Q30" s="88">
        <v>144</v>
      </c>
      <c r="R30" s="88">
        <v>0</v>
      </c>
      <c r="S30" s="88">
        <v>0</v>
      </c>
      <c r="T30" s="88">
        <v>0</v>
      </c>
      <c r="U30" s="88">
        <v>0</v>
      </c>
      <c r="V30" s="87">
        <v>0</v>
      </c>
      <c r="W30" s="88">
        <v>0</v>
      </c>
      <c r="X30" s="87">
        <v>0</v>
      </c>
      <c r="Y30" s="88">
        <v>0</v>
      </c>
      <c r="Z30" s="87">
        <v>0</v>
      </c>
      <c r="AA30" s="88">
        <v>0</v>
      </c>
      <c r="AB30" s="87">
        <v>0</v>
      </c>
      <c r="AC30" s="88">
        <v>16</v>
      </c>
      <c r="AD30" s="87">
        <v>16</v>
      </c>
      <c r="AE30" s="88">
        <v>0</v>
      </c>
      <c r="AF30" s="87">
        <v>0</v>
      </c>
      <c r="AG30" s="88">
        <v>144</v>
      </c>
      <c r="AH30" s="87">
        <v>144</v>
      </c>
      <c r="AI30" s="88">
        <v>20</v>
      </c>
      <c r="AJ30" s="87">
        <v>20</v>
      </c>
      <c r="AK30" s="88">
        <v>452</v>
      </c>
      <c r="AL30" s="87">
        <v>452</v>
      </c>
      <c r="AM30" s="87">
        <v>4223</v>
      </c>
      <c r="AN30" s="87">
        <v>4223</v>
      </c>
    </row>
    <row r="31" spans="1:40" s="41" customFormat="1" ht="18">
      <c r="A31" s="84">
        <v>24</v>
      </c>
      <c r="B31" s="47" t="s">
        <v>97</v>
      </c>
      <c r="C31" s="85">
        <v>0</v>
      </c>
      <c r="D31" s="88">
        <v>0</v>
      </c>
      <c r="E31" s="88">
        <v>33</v>
      </c>
      <c r="F31" s="88">
        <v>0</v>
      </c>
      <c r="G31" s="88">
        <v>5</v>
      </c>
      <c r="H31" s="88">
        <v>0</v>
      </c>
      <c r="I31" s="88">
        <v>10</v>
      </c>
      <c r="J31" s="88">
        <v>0</v>
      </c>
      <c r="K31" s="88">
        <v>25</v>
      </c>
      <c r="L31" s="88">
        <v>0</v>
      </c>
      <c r="M31" s="88">
        <v>176</v>
      </c>
      <c r="N31" s="88">
        <v>0</v>
      </c>
      <c r="O31" s="88">
        <v>30</v>
      </c>
      <c r="P31" s="88">
        <v>0</v>
      </c>
      <c r="Q31" s="88">
        <v>25</v>
      </c>
      <c r="R31" s="88">
        <v>0</v>
      </c>
      <c r="S31" s="88">
        <v>96</v>
      </c>
      <c r="T31" s="88">
        <v>0</v>
      </c>
      <c r="U31" s="88">
        <v>0</v>
      </c>
      <c r="V31" s="87">
        <v>0</v>
      </c>
      <c r="W31" s="88">
        <v>0</v>
      </c>
      <c r="X31" s="87">
        <v>0</v>
      </c>
      <c r="Y31" s="88">
        <v>126</v>
      </c>
      <c r="Z31" s="87">
        <v>30</v>
      </c>
      <c r="AA31" s="88">
        <v>232</v>
      </c>
      <c r="AB31" s="87">
        <v>180</v>
      </c>
      <c r="AC31" s="88">
        <v>20</v>
      </c>
      <c r="AD31" s="87">
        <v>20</v>
      </c>
      <c r="AE31" s="88">
        <v>0</v>
      </c>
      <c r="AF31" s="87">
        <v>0</v>
      </c>
      <c r="AG31" s="88">
        <v>198</v>
      </c>
      <c r="AH31" s="87">
        <v>0</v>
      </c>
      <c r="AI31" s="88">
        <v>28</v>
      </c>
      <c r="AJ31" s="87">
        <v>28</v>
      </c>
      <c r="AK31" s="88">
        <v>1021</v>
      </c>
      <c r="AL31" s="87">
        <v>981</v>
      </c>
      <c r="AM31" s="87">
        <v>2314</v>
      </c>
      <c r="AN31" s="87">
        <v>2018</v>
      </c>
    </row>
    <row r="32" spans="1:40" s="41" customFormat="1" ht="18">
      <c r="A32" s="84">
        <v>25</v>
      </c>
      <c r="B32" s="47" t="s">
        <v>98</v>
      </c>
      <c r="C32" s="85">
        <v>0</v>
      </c>
      <c r="D32" s="88">
        <v>0</v>
      </c>
      <c r="E32" s="88">
        <v>23</v>
      </c>
      <c r="F32" s="88">
        <v>0</v>
      </c>
      <c r="G32" s="88">
        <v>2</v>
      </c>
      <c r="H32" s="88">
        <v>0</v>
      </c>
      <c r="I32" s="88">
        <v>15</v>
      </c>
      <c r="J32" s="88">
        <v>0</v>
      </c>
      <c r="K32" s="88">
        <v>10</v>
      </c>
      <c r="L32" s="88">
        <v>0</v>
      </c>
      <c r="M32" s="88">
        <v>103</v>
      </c>
      <c r="N32" s="88">
        <v>0</v>
      </c>
      <c r="O32" s="88">
        <v>40</v>
      </c>
      <c r="P32" s="88">
        <v>0</v>
      </c>
      <c r="Q32" s="88">
        <v>30</v>
      </c>
      <c r="R32" s="88">
        <v>0</v>
      </c>
      <c r="S32" s="88">
        <v>293</v>
      </c>
      <c r="T32" s="88">
        <v>0</v>
      </c>
      <c r="U32" s="88">
        <v>40</v>
      </c>
      <c r="V32" s="87">
        <v>0</v>
      </c>
      <c r="W32" s="88">
        <v>0</v>
      </c>
      <c r="X32" s="87">
        <v>0</v>
      </c>
      <c r="Y32" s="88">
        <v>293</v>
      </c>
      <c r="Z32" s="87">
        <v>0</v>
      </c>
      <c r="AA32" s="88">
        <v>30</v>
      </c>
      <c r="AB32" s="87">
        <v>0</v>
      </c>
      <c r="AC32" s="88">
        <v>15</v>
      </c>
      <c r="AD32" s="87">
        <v>0</v>
      </c>
      <c r="AE32" s="88">
        <v>16</v>
      </c>
      <c r="AF32" s="87">
        <v>0</v>
      </c>
      <c r="AG32" s="88">
        <v>52</v>
      </c>
      <c r="AH32" s="87">
        <v>0</v>
      </c>
      <c r="AI32" s="88">
        <v>55</v>
      </c>
      <c r="AJ32" s="87">
        <v>0</v>
      </c>
      <c r="AK32" s="88">
        <v>474</v>
      </c>
      <c r="AL32" s="87">
        <v>0</v>
      </c>
      <c r="AM32" s="87">
        <v>1749</v>
      </c>
      <c r="AN32" s="87">
        <v>0</v>
      </c>
    </row>
    <row r="33" spans="1:40" s="41" customFormat="1" ht="18">
      <c r="A33" s="84">
        <v>26</v>
      </c>
      <c r="B33" s="47" t="s">
        <v>99</v>
      </c>
      <c r="C33" s="85">
        <v>0</v>
      </c>
      <c r="D33" s="88">
        <v>0</v>
      </c>
      <c r="E33" s="88">
        <v>51</v>
      </c>
      <c r="F33" s="88">
        <v>2</v>
      </c>
      <c r="G33" s="88">
        <v>13</v>
      </c>
      <c r="H33" s="88">
        <v>0</v>
      </c>
      <c r="I33" s="88">
        <v>32</v>
      </c>
      <c r="J33" s="88">
        <v>4</v>
      </c>
      <c r="K33" s="88">
        <v>42</v>
      </c>
      <c r="L33" s="88">
        <v>12</v>
      </c>
      <c r="M33" s="88">
        <v>52</v>
      </c>
      <c r="N33" s="88">
        <v>16</v>
      </c>
      <c r="O33" s="88">
        <v>20</v>
      </c>
      <c r="P33" s="88">
        <v>4</v>
      </c>
      <c r="Q33" s="88">
        <v>65</v>
      </c>
      <c r="R33" s="88">
        <v>0</v>
      </c>
      <c r="S33" s="88">
        <v>223</v>
      </c>
      <c r="T33" s="88">
        <v>0</v>
      </c>
      <c r="U33" s="88">
        <v>42</v>
      </c>
      <c r="V33" s="87">
        <v>0</v>
      </c>
      <c r="W33" s="88">
        <v>72</v>
      </c>
      <c r="X33" s="87">
        <v>0</v>
      </c>
      <c r="Y33" s="88">
        <v>120</v>
      </c>
      <c r="Z33" s="87">
        <v>0</v>
      </c>
      <c r="AA33" s="88">
        <v>74</v>
      </c>
      <c r="AB33" s="87">
        <v>0</v>
      </c>
      <c r="AC33" s="88">
        <v>31</v>
      </c>
      <c r="AD33" s="87">
        <v>0</v>
      </c>
      <c r="AE33" s="88">
        <v>31</v>
      </c>
      <c r="AF33" s="87">
        <v>0</v>
      </c>
      <c r="AG33" s="88">
        <v>109</v>
      </c>
      <c r="AH33" s="87">
        <v>36</v>
      </c>
      <c r="AI33" s="88">
        <v>32</v>
      </c>
      <c r="AJ33" s="87">
        <v>0</v>
      </c>
      <c r="AK33" s="88">
        <v>252</v>
      </c>
      <c r="AL33" s="87">
        <v>0</v>
      </c>
      <c r="AM33" s="87">
        <v>2703</v>
      </c>
      <c r="AN33" s="87">
        <v>462</v>
      </c>
    </row>
    <row r="34" spans="1:40" s="41" customFormat="1" ht="18">
      <c r="A34" s="84">
        <v>27</v>
      </c>
      <c r="B34" s="47" t="s">
        <v>100</v>
      </c>
      <c r="C34" s="85">
        <v>0</v>
      </c>
      <c r="D34" s="87">
        <v>0</v>
      </c>
      <c r="E34" s="87">
        <v>27</v>
      </c>
      <c r="F34" s="87">
        <v>0</v>
      </c>
      <c r="G34" s="87">
        <v>3</v>
      </c>
      <c r="H34" s="87">
        <v>0</v>
      </c>
      <c r="I34" s="87">
        <v>22</v>
      </c>
      <c r="J34" s="87">
        <v>0</v>
      </c>
      <c r="K34" s="87">
        <v>10</v>
      </c>
      <c r="L34" s="87">
        <v>0</v>
      </c>
      <c r="M34" s="87">
        <v>59</v>
      </c>
      <c r="N34" s="87">
        <v>0</v>
      </c>
      <c r="O34" s="87">
        <v>15</v>
      </c>
      <c r="P34" s="87">
        <v>15</v>
      </c>
      <c r="Q34" s="87">
        <v>15</v>
      </c>
      <c r="R34" s="87">
        <v>15</v>
      </c>
      <c r="S34" s="87">
        <v>30</v>
      </c>
      <c r="T34" s="87">
        <v>30</v>
      </c>
      <c r="U34" s="87">
        <v>0</v>
      </c>
      <c r="V34" s="87">
        <v>0</v>
      </c>
      <c r="W34" s="87">
        <v>0</v>
      </c>
      <c r="X34" s="87">
        <v>0</v>
      </c>
      <c r="Y34" s="87">
        <v>30</v>
      </c>
      <c r="Z34" s="87">
        <v>30</v>
      </c>
      <c r="AA34" s="87">
        <v>90</v>
      </c>
      <c r="AB34" s="87">
        <v>90</v>
      </c>
      <c r="AC34" s="87">
        <v>24</v>
      </c>
      <c r="AD34" s="87">
        <v>20</v>
      </c>
      <c r="AE34" s="87">
        <v>14</v>
      </c>
      <c r="AF34" s="87">
        <v>11</v>
      </c>
      <c r="AG34" s="87">
        <v>105</v>
      </c>
      <c r="AH34" s="87">
        <v>105</v>
      </c>
      <c r="AI34" s="87">
        <v>34</v>
      </c>
      <c r="AJ34" s="87">
        <v>16</v>
      </c>
      <c r="AK34" s="87">
        <v>574</v>
      </c>
      <c r="AL34" s="87">
        <v>574</v>
      </c>
      <c r="AM34" s="87">
        <v>2539</v>
      </c>
      <c r="AN34" s="87">
        <v>2539</v>
      </c>
    </row>
    <row r="35" spans="1:40" s="41" customFormat="1" ht="18">
      <c r="A35" s="84">
        <v>28</v>
      </c>
      <c r="B35" s="47" t="s">
        <v>101</v>
      </c>
      <c r="C35" s="85">
        <v>0</v>
      </c>
      <c r="D35" s="88">
        <v>0</v>
      </c>
      <c r="E35" s="88">
        <v>17</v>
      </c>
      <c r="F35" s="88">
        <v>0</v>
      </c>
      <c r="G35" s="88">
        <v>4</v>
      </c>
      <c r="H35" s="88">
        <v>0</v>
      </c>
      <c r="I35" s="88">
        <v>8</v>
      </c>
      <c r="J35" s="88">
        <v>0</v>
      </c>
      <c r="K35" s="88">
        <v>8</v>
      </c>
      <c r="L35" s="88">
        <v>0</v>
      </c>
      <c r="M35" s="88">
        <v>60</v>
      </c>
      <c r="N35" s="88">
        <v>0</v>
      </c>
      <c r="O35" s="88">
        <v>12</v>
      </c>
      <c r="P35" s="88">
        <v>0</v>
      </c>
      <c r="Q35" s="88">
        <v>7</v>
      </c>
      <c r="R35" s="88">
        <v>0</v>
      </c>
      <c r="S35" s="88">
        <v>25</v>
      </c>
      <c r="T35" s="88">
        <v>0</v>
      </c>
      <c r="U35" s="88">
        <v>25</v>
      </c>
      <c r="V35" s="87">
        <v>0</v>
      </c>
      <c r="W35" s="88">
        <v>7</v>
      </c>
      <c r="X35" s="87">
        <v>0</v>
      </c>
      <c r="Y35" s="88">
        <v>142</v>
      </c>
      <c r="Z35" s="87">
        <v>0</v>
      </c>
      <c r="AA35" s="88">
        <v>93</v>
      </c>
      <c r="AB35" s="87">
        <v>0</v>
      </c>
      <c r="AC35" s="88">
        <v>40</v>
      </c>
      <c r="AD35" s="87">
        <v>0</v>
      </c>
      <c r="AE35" s="88">
        <v>22</v>
      </c>
      <c r="AF35" s="87">
        <v>0</v>
      </c>
      <c r="AG35" s="88">
        <v>93</v>
      </c>
      <c r="AH35" s="87">
        <v>93</v>
      </c>
      <c r="AI35" s="88">
        <v>54</v>
      </c>
      <c r="AJ35" s="87">
        <v>0</v>
      </c>
      <c r="AK35" s="88">
        <v>293</v>
      </c>
      <c r="AL35" s="87">
        <v>0</v>
      </c>
      <c r="AM35" s="87">
        <v>2106</v>
      </c>
      <c r="AN35" s="87">
        <v>0</v>
      </c>
    </row>
    <row r="36" spans="1:40" s="41" customFormat="1" ht="18">
      <c r="A36" s="84">
        <v>29</v>
      </c>
      <c r="B36" s="47" t="s">
        <v>102</v>
      </c>
      <c r="C36" s="85">
        <v>0</v>
      </c>
      <c r="D36" s="86">
        <v>0</v>
      </c>
      <c r="E36" s="86">
        <v>21</v>
      </c>
      <c r="F36" s="86">
        <v>0</v>
      </c>
      <c r="G36" s="86">
        <v>10</v>
      </c>
      <c r="H36" s="86">
        <v>0</v>
      </c>
      <c r="I36" s="86">
        <v>21</v>
      </c>
      <c r="J36" s="86">
        <v>0</v>
      </c>
      <c r="K36" s="86">
        <v>0</v>
      </c>
      <c r="L36" s="86">
        <v>0</v>
      </c>
      <c r="M36" s="86">
        <v>40</v>
      </c>
      <c r="N36" s="86">
        <v>0</v>
      </c>
      <c r="O36" s="86">
        <v>19</v>
      </c>
      <c r="P36" s="86">
        <v>0</v>
      </c>
      <c r="Q36" s="86">
        <v>0</v>
      </c>
      <c r="R36" s="86">
        <v>0</v>
      </c>
      <c r="S36" s="86">
        <v>228</v>
      </c>
      <c r="T36" s="86">
        <v>30</v>
      </c>
      <c r="U36" s="86">
        <v>52</v>
      </c>
      <c r="V36" s="87">
        <v>0</v>
      </c>
      <c r="W36" s="86">
        <v>0</v>
      </c>
      <c r="X36" s="87">
        <v>0</v>
      </c>
      <c r="Y36" s="86">
        <v>36</v>
      </c>
      <c r="Z36" s="87">
        <v>36</v>
      </c>
      <c r="AA36" s="86">
        <v>33</v>
      </c>
      <c r="AB36" s="87">
        <v>0</v>
      </c>
      <c r="AC36" s="86">
        <v>57</v>
      </c>
      <c r="AD36" s="87">
        <v>55</v>
      </c>
      <c r="AE36" s="86">
        <v>12</v>
      </c>
      <c r="AF36" s="87">
        <v>12</v>
      </c>
      <c r="AG36" s="86">
        <v>0</v>
      </c>
      <c r="AH36" s="87">
        <v>0</v>
      </c>
      <c r="AI36" s="86">
        <v>21</v>
      </c>
      <c r="AJ36" s="87">
        <v>21</v>
      </c>
      <c r="AK36" s="86">
        <v>278</v>
      </c>
      <c r="AL36" s="87">
        <v>66</v>
      </c>
      <c r="AM36" s="87">
        <v>1540</v>
      </c>
      <c r="AN36" s="87">
        <v>820</v>
      </c>
    </row>
    <row r="37" spans="1:40" s="41" customFormat="1" ht="18">
      <c r="A37" s="84">
        <v>30</v>
      </c>
      <c r="B37" s="47" t="s">
        <v>103</v>
      </c>
      <c r="C37" s="85">
        <v>0</v>
      </c>
      <c r="D37" s="88">
        <v>0</v>
      </c>
      <c r="E37" s="88">
        <v>25</v>
      </c>
      <c r="F37" s="88">
        <v>0</v>
      </c>
      <c r="G37" s="88">
        <v>11</v>
      </c>
      <c r="H37" s="88">
        <v>0</v>
      </c>
      <c r="I37" s="88">
        <v>4</v>
      </c>
      <c r="J37" s="88">
        <v>2</v>
      </c>
      <c r="K37" s="88">
        <v>16</v>
      </c>
      <c r="L37" s="88">
        <v>9</v>
      </c>
      <c r="M37" s="88">
        <v>78</v>
      </c>
      <c r="N37" s="88">
        <v>77</v>
      </c>
      <c r="O37" s="88">
        <v>16</v>
      </c>
      <c r="P37" s="88">
        <v>4</v>
      </c>
      <c r="Q37" s="88">
        <v>25</v>
      </c>
      <c r="R37" s="88">
        <v>18</v>
      </c>
      <c r="S37" s="88">
        <v>206</v>
      </c>
      <c r="T37" s="88">
        <v>23</v>
      </c>
      <c r="U37" s="88">
        <v>6</v>
      </c>
      <c r="V37" s="87">
        <v>0</v>
      </c>
      <c r="W37" s="88">
        <v>16</v>
      </c>
      <c r="X37" s="87">
        <v>0</v>
      </c>
      <c r="Y37" s="88">
        <v>110</v>
      </c>
      <c r="Z37" s="87">
        <v>22</v>
      </c>
      <c r="AA37" s="88">
        <v>115</v>
      </c>
      <c r="AB37" s="87">
        <v>115</v>
      </c>
      <c r="AC37" s="88">
        <v>20</v>
      </c>
      <c r="AD37" s="87">
        <v>20</v>
      </c>
      <c r="AE37" s="88">
        <v>20</v>
      </c>
      <c r="AF37" s="87">
        <v>20</v>
      </c>
      <c r="AG37" s="88">
        <v>175</v>
      </c>
      <c r="AH37" s="87">
        <v>175</v>
      </c>
      <c r="AI37" s="88">
        <v>25</v>
      </c>
      <c r="AJ37" s="87">
        <v>25</v>
      </c>
      <c r="AK37" s="88">
        <v>160</v>
      </c>
      <c r="AL37" s="87">
        <v>137</v>
      </c>
      <c r="AM37" s="87">
        <v>2278</v>
      </c>
      <c r="AN37" s="87">
        <v>2264</v>
      </c>
    </row>
    <row r="38" spans="1:40" s="41" customFormat="1" ht="18">
      <c r="A38" s="84">
        <v>31</v>
      </c>
      <c r="B38" s="47" t="s">
        <v>104</v>
      </c>
      <c r="C38" s="85">
        <v>0</v>
      </c>
      <c r="D38" s="88">
        <v>0</v>
      </c>
      <c r="E38" s="88">
        <v>31</v>
      </c>
      <c r="F38" s="88">
        <v>0</v>
      </c>
      <c r="G38" s="88">
        <v>5</v>
      </c>
      <c r="H38" s="88">
        <v>0</v>
      </c>
      <c r="I38" s="88">
        <v>0</v>
      </c>
      <c r="J38" s="88">
        <v>0</v>
      </c>
      <c r="K38" s="88">
        <v>107</v>
      </c>
      <c r="L38" s="88">
        <v>31</v>
      </c>
      <c r="M38" s="88">
        <v>335</v>
      </c>
      <c r="N38" s="88">
        <v>42</v>
      </c>
      <c r="O38" s="88">
        <v>48</v>
      </c>
      <c r="P38" s="88">
        <v>22</v>
      </c>
      <c r="Q38" s="88">
        <v>86</v>
      </c>
      <c r="R38" s="88">
        <v>12</v>
      </c>
      <c r="S38" s="88">
        <v>83</v>
      </c>
      <c r="T38" s="88">
        <v>28</v>
      </c>
      <c r="U38" s="88">
        <v>0</v>
      </c>
      <c r="V38" s="87">
        <v>0</v>
      </c>
      <c r="W38" s="88">
        <v>0</v>
      </c>
      <c r="X38" s="87">
        <v>0</v>
      </c>
      <c r="Y38" s="88">
        <v>86</v>
      </c>
      <c r="Z38" s="87">
        <v>26</v>
      </c>
      <c r="AA38" s="88">
        <v>115</v>
      </c>
      <c r="AB38" s="87">
        <v>115</v>
      </c>
      <c r="AC38" s="88">
        <v>16</v>
      </c>
      <c r="AD38" s="87">
        <v>16</v>
      </c>
      <c r="AE38" s="88">
        <v>0</v>
      </c>
      <c r="AF38" s="87">
        <v>0</v>
      </c>
      <c r="AG38" s="88">
        <v>124</v>
      </c>
      <c r="AH38" s="87">
        <v>124</v>
      </c>
      <c r="AI38" s="88">
        <v>21</v>
      </c>
      <c r="AJ38" s="87">
        <v>21</v>
      </c>
      <c r="AK38" s="88">
        <v>0</v>
      </c>
      <c r="AL38" s="87">
        <v>0</v>
      </c>
      <c r="AM38" s="87">
        <v>3514</v>
      </c>
      <c r="AN38" s="87">
        <v>3514</v>
      </c>
    </row>
    <row r="39" spans="1:40" s="41" customFormat="1" ht="18">
      <c r="A39" s="84">
        <v>32</v>
      </c>
      <c r="B39" s="47" t="s">
        <v>105</v>
      </c>
      <c r="C39" s="85">
        <v>0</v>
      </c>
      <c r="D39" s="88">
        <v>0</v>
      </c>
      <c r="E39" s="88">
        <v>6</v>
      </c>
      <c r="F39" s="88">
        <v>0</v>
      </c>
      <c r="G39" s="88">
        <v>1</v>
      </c>
      <c r="H39" s="88">
        <v>0</v>
      </c>
      <c r="I39" s="88">
        <v>7</v>
      </c>
      <c r="J39" s="88">
        <v>0</v>
      </c>
      <c r="K39" s="88">
        <v>3</v>
      </c>
      <c r="L39" s="88">
        <v>1</v>
      </c>
      <c r="M39" s="88">
        <v>27</v>
      </c>
      <c r="N39" s="88">
        <v>2</v>
      </c>
      <c r="O39" s="88">
        <v>15</v>
      </c>
      <c r="P39" s="88">
        <v>0</v>
      </c>
      <c r="Q39" s="88">
        <v>47</v>
      </c>
      <c r="R39" s="88">
        <v>21</v>
      </c>
      <c r="S39" s="88">
        <v>45</v>
      </c>
      <c r="T39" s="88">
        <v>0</v>
      </c>
      <c r="U39" s="88">
        <v>0</v>
      </c>
      <c r="V39" s="87">
        <v>0</v>
      </c>
      <c r="W39" s="88">
        <v>26</v>
      </c>
      <c r="X39" s="87">
        <v>0</v>
      </c>
      <c r="Y39" s="88">
        <v>45</v>
      </c>
      <c r="Z39" s="87">
        <v>0</v>
      </c>
      <c r="AA39" s="88">
        <v>47</v>
      </c>
      <c r="AB39" s="87">
        <v>21</v>
      </c>
      <c r="AC39" s="88">
        <v>20</v>
      </c>
      <c r="AD39" s="87">
        <v>20</v>
      </c>
      <c r="AE39" s="88">
        <v>8</v>
      </c>
      <c r="AF39" s="87">
        <v>8</v>
      </c>
      <c r="AG39" s="88">
        <v>47</v>
      </c>
      <c r="AH39" s="87">
        <v>21</v>
      </c>
      <c r="AI39" s="88">
        <v>7</v>
      </c>
      <c r="AJ39" s="87">
        <v>7</v>
      </c>
      <c r="AK39" s="88">
        <v>45</v>
      </c>
      <c r="AL39" s="87">
        <v>45</v>
      </c>
      <c r="AM39" s="87">
        <v>499</v>
      </c>
      <c r="AN39" s="87">
        <v>499</v>
      </c>
    </row>
    <row r="40" spans="1:40" s="41" customFormat="1" ht="18">
      <c r="A40" s="84">
        <v>33</v>
      </c>
      <c r="B40" s="47" t="s">
        <v>106</v>
      </c>
      <c r="C40" s="85">
        <v>0</v>
      </c>
      <c r="D40" s="88">
        <v>0</v>
      </c>
      <c r="E40" s="88">
        <v>7</v>
      </c>
      <c r="F40" s="88">
        <v>0</v>
      </c>
      <c r="G40" s="88">
        <v>0</v>
      </c>
      <c r="H40" s="88">
        <v>0</v>
      </c>
      <c r="I40" s="88">
        <v>5</v>
      </c>
      <c r="J40" s="88">
        <v>0</v>
      </c>
      <c r="K40" s="88">
        <v>5</v>
      </c>
      <c r="L40" s="88">
        <v>0</v>
      </c>
      <c r="M40" s="88">
        <v>12</v>
      </c>
      <c r="N40" s="88">
        <v>0</v>
      </c>
      <c r="O40" s="88">
        <v>10</v>
      </c>
      <c r="P40" s="88">
        <v>0</v>
      </c>
      <c r="Q40" s="88">
        <v>22</v>
      </c>
      <c r="R40" s="88">
        <v>0</v>
      </c>
      <c r="S40" s="88">
        <v>30</v>
      </c>
      <c r="T40" s="88">
        <v>30</v>
      </c>
      <c r="U40" s="88">
        <v>10</v>
      </c>
      <c r="V40" s="87">
        <v>0</v>
      </c>
      <c r="W40" s="88">
        <v>22</v>
      </c>
      <c r="X40" s="87">
        <v>0</v>
      </c>
      <c r="Y40" s="88">
        <v>30</v>
      </c>
      <c r="Z40" s="87">
        <v>0</v>
      </c>
      <c r="AA40" s="88">
        <v>22</v>
      </c>
      <c r="AB40" s="87">
        <v>0</v>
      </c>
      <c r="AC40" s="88">
        <v>15</v>
      </c>
      <c r="AD40" s="87">
        <v>0</v>
      </c>
      <c r="AE40" s="88">
        <v>0</v>
      </c>
      <c r="AF40" s="87">
        <v>0</v>
      </c>
      <c r="AG40" s="88">
        <v>22</v>
      </c>
      <c r="AH40" s="87">
        <v>0</v>
      </c>
      <c r="AI40" s="88">
        <v>7</v>
      </c>
      <c r="AJ40" s="87">
        <v>0</v>
      </c>
      <c r="AK40" s="88">
        <v>82</v>
      </c>
      <c r="AL40" s="87">
        <v>0</v>
      </c>
      <c r="AM40" s="87">
        <v>534</v>
      </c>
      <c r="AN40" s="87">
        <v>0</v>
      </c>
    </row>
    <row r="41" spans="1:40" s="41" customFormat="1" ht="18">
      <c r="A41" s="84">
        <v>34</v>
      </c>
      <c r="B41" s="47" t="s">
        <v>107</v>
      </c>
      <c r="C41" s="85">
        <v>0</v>
      </c>
      <c r="D41" s="87">
        <v>0</v>
      </c>
      <c r="E41" s="87">
        <v>8</v>
      </c>
      <c r="F41" s="87">
        <v>0</v>
      </c>
      <c r="G41" s="87">
        <v>4</v>
      </c>
      <c r="H41" s="87">
        <v>0</v>
      </c>
      <c r="I41" s="87">
        <v>7</v>
      </c>
      <c r="J41" s="87">
        <v>0</v>
      </c>
      <c r="K41" s="87">
        <v>18</v>
      </c>
      <c r="L41" s="87">
        <v>6</v>
      </c>
      <c r="M41" s="87">
        <v>36</v>
      </c>
      <c r="N41" s="87">
        <v>6</v>
      </c>
      <c r="O41" s="87">
        <v>30</v>
      </c>
      <c r="P41" s="87">
        <v>0</v>
      </c>
      <c r="Q41" s="87">
        <v>86</v>
      </c>
      <c r="R41" s="87">
        <v>30</v>
      </c>
      <c r="S41" s="87">
        <v>165</v>
      </c>
      <c r="T41" s="87">
        <v>30</v>
      </c>
      <c r="U41" s="87">
        <v>30</v>
      </c>
      <c r="V41" s="87">
        <v>0</v>
      </c>
      <c r="W41" s="87">
        <v>71</v>
      </c>
      <c r="X41" s="87">
        <v>15</v>
      </c>
      <c r="Y41" s="87">
        <v>150</v>
      </c>
      <c r="Z41" s="87">
        <v>15</v>
      </c>
      <c r="AA41" s="87">
        <v>120</v>
      </c>
      <c r="AB41" s="87">
        <v>90</v>
      </c>
      <c r="AC41" s="87">
        <v>35</v>
      </c>
      <c r="AD41" s="87">
        <v>18</v>
      </c>
      <c r="AE41" s="87">
        <v>18</v>
      </c>
      <c r="AF41" s="87">
        <v>18</v>
      </c>
      <c r="AG41" s="87">
        <v>72</v>
      </c>
      <c r="AH41" s="87">
        <v>16</v>
      </c>
      <c r="AI41" s="87">
        <v>42</v>
      </c>
      <c r="AJ41" s="87">
        <v>36</v>
      </c>
      <c r="AK41" s="87">
        <v>448</v>
      </c>
      <c r="AL41" s="87">
        <v>200</v>
      </c>
      <c r="AM41" s="87">
        <v>3236</v>
      </c>
      <c r="AN41" s="87">
        <v>1256</v>
      </c>
    </row>
    <row r="42" spans="1:40" s="41" customFormat="1" ht="18">
      <c r="A42" s="84">
        <v>35</v>
      </c>
      <c r="B42" s="47" t="s">
        <v>108</v>
      </c>
      <c r="C42" s="85">
        <v>0</v>
      </c>
      <c r="D42" s="88">
        <v>0</v>
      </c>
      <c r="E42" s="88">
        <v>3</v>
      </c>
      <c r="F42" s="88">
        <v>0</v>
      </c>
      <c r="G42" s="88">
        <v>2</v>
      </c>
      <c r="H42" s="88">
        <v>0</v>
      </c>
      <c r="I42" s="88">
        <v>3</v>
      </c>
      <c r="J42" s="88">
        <v>0</v>
      </c>
      <c r="K42" s="88">
        <v>98</v>
      </c>
      <c r="L42" s="88">
        <v>0</v>
      </c>
      <c r="M42" s="88">
        <v>68</v>
      </c>
      <c r="N42" s="88">
        <v>0</v>
      </c>
      <c r="O42" s="88">
        <v>32</v>
      </c>
      <c r="P42" s="88">
        <v>0</v>
      </c>
      <c r="Q42" s="88">
        <v>98</v>
      </c>
      <c r="R42" s="88">
        <v>0</v>
      </c>
      <c r="S42" s="88">
        <v>32</v>
      </c>
      <c r="T42" s="88">
        <v>0</v>
      </c>
      <c r="U42" s="88">
        <v>30</v>
      </c>
      <c r="V42" s="87">
        <v>0</v>
      </c>
      <c r="W42" s="88">
        <v>30</v>
      </c>
      <c r="X42" s="87">
        <v>0</v>
      </c>
      <c r="Y42" s="88">
        <v>32</v>
      </c>
      <c r="Z42" s="87">
        <v>0</v>
      </c>
      <c r="AA42" s="88">
        <v>98</v>
      </c>
      <c r="AB42" s="87">
        <v>0</v>
      </c>
      <c r="AC42" s="88">
        <v>21</v>
      </c>
      <c r="AD42" s="87">
        <v>0</v>
      </c>
      <c r="AE42" s="88">
        <v>21</v>
      </c>
      <c r="AF42" s="87">
        <v>0</v>
      </c>
      <c r="AG42" s="88">
        <v>98</v>
      </c>
      <c r="AH42" s="87">
        <v>0</v>
      </c>
      <c r="AI42" s="88">
        <v>42</v>
      </c>
      <c r="AJ42" s="87">
        <v>0</v>
      </c>
      <c r="AK42" s="88">
        <v>551</v>
      </c>
      <c r="AL42" s="87">
        <v>0</v>
      </c>
      <c r="AM42" s="87">
        <v>2998</v>
      </c>
      <c r="AN42" s="87">
        <v>0</v>
      </c>
    </row>
    <row r="43" spans="1:40" s="41" customFormat="1" ht="18">
      <c r="A43" s="84">
        <v>36</v>
      </c>
      <c r="B43" s="47" t="s">
        <v>109</v>
      </c>
      <c r="C43" s="85">
        <v>0</v>
      </c>
      <c r="D43" s="86">
        <v>0</v>
      </c>
      <c r="E43" s="86">
        <v>14</v>
      </c>
      <c r="F43" s="86">
        <v>2</v>
      </c>
      <c r="G43" s="86">
        <v>2</v>
      </c>
      <c r="H43" s="86">
        <v>2</v>
      </c>
      <c r="I43" s="86">
        <v>12</v>
      </c>
      <c r="J43" s="86">
        <v>0</v>
      </c>
      <c r="K43" s="86">
        <v>3</v>
      </c>
      <c r="L43" s="86">
        <v>0</v>
      </c>
      <c r="M43" s="86">
        <v>80</v>
      </c>
      <c r="N43" s="86">
        <v>2</v>
      </c>
      <c r="O43" s="86">
        <v>84</v>
      </c>
      <c r="P43" s="86">
        <v>24</v>
      </c>
      <c r="Q43" s="86">
        <v>66</v>
      </c>
      <c r="R43" s="86">
        <v>30</v>
      </c>
      <c r="S43" s="86">
        <v>385</v>
      </c>
      <c r="T43" s="86">
        <v>30</v>
      </c>
      <c r="U43" s="86">
        <v>84</v>
      </c>
      <c r="V43" s="87">
        <v>24</v>
      </c>
      <c r="W43" s="86">
        <v>66</v>
      </c>
      <c r="X43" s="87">
        <v>30</v>
      </c>
      <c r="Y43" s="86">
        <v>385</v>
      </c>
      <c r="Z43" s="87">
        <v>30</v>
      </c>
      <c r="AA43" s="86">
        <v>82</v>
      </c>
      <c r="AB43" s="87">
        <v>30</v>
      </c>
      <c r="AC43" s="86">
        <v>33</v>
      </c>
      <c r="AD43" s="87">
        <v>33</v>
      </c>
      <c r="AE43" s="86">
        <v>11</v>
      </c>
      <c r="AF43" s="87">
        <v>11</v>
      </c>
      <c r="AG43" s="86">
        <v>84</v>
      </c>
      <c r="AH43" s="87">
        <v>84</v>
      </c>
      <c r="AI43" s="86">
        <v>22</v>
      </c>
      <c r="AJ43" s="87">
        <v>22</v>
      </c>
      <c r="AK43" s="86">
        <v>458</v>
      </c>
      <c r="AL43" s="87">
        <v>220</v>
      </c>
      <c r="AM43" s="87">
        <v>2074</v>
      </c>
      <c r="AN43" s="87">
        <v>1400</v>
      </c>
    </row>
    <row r="44" spans="1:40" s="41" customFormat="1" ht="18">
      <c r="A44" s="84">
        <v>37</v>
      </c>
      <c r="B44" s="47" t="s">
        <v>110</v>
      </c>
      <c r="C44" s="85">
        <v>0</v>
      </c>
      <c r="D44" s="88">
        <v>0</v>
      </c>
      <c r="E44" s="88">
        <v>41</v>
      </c>
      <c r="F44" s="88">
        <v>0</v>
      </c>
      <c r="G44" s="88">
        <v>4</v>
      </c>
      <c r="H44" s="88">
        <v>0</v>
      </c>
      <c r="I44" s="88">
        <v>16</v>
      </c>
      <c r="J44" s="88">
        <v>10</v>
      </c>
      <c r="K44" s="88">
        <v>18</v>
      </c>
      <c r="L44" s="88">
        <v>15</v>
      </c>
      <c r="M44" s="88">
        <v>52</v>
      </c>
      <c r="N44" s="88">
        <v>10</v>
      </c>
      <c r="O44" s="88">
        <v>70</v>
      </c>
      <c r="P44" s="88">
        <v>15</v>
      </c>
      <c r="Q44" s="88">
        <v>59</v>
      </c>
      <c r="R44" s="88">
        <v>25</v>
      </c>
      <c r="S44" s="88">
        <v>483</v>
      </c>
      <c r="T44" s="88">
        <v>30</v>
      </c>
      <c r="U44" s="88">
        <v>0</v>
      </c>
      <c r="V44" s="87">
        <v>0</v>
      </c>
      <c r="W44" s="88">
        <v>0</v>
      </c>
      <c r="X44" s="87">
        <v>0</v>
      </c>
      <c r="Y44" s="88">
        <v>459</v>
      </c>
      <c r="Z44" s="87">
        <v>30</v>
      </c>
      <c r="AA44" s="88">
        <v>93</v>
      </c>
      <c r="AB44" s="87">
        <v>93</v>
      </c>
      <c r="AC44" s="88">
        <v>48</v>
      </c>
      <c r="AD44" s="87">
        <v>48</v>
      </c>
      <c r="AE44" s="88">
        <v>26</v>
      </c>
      <c r="AF44" s="87">
        <v>26</v>
      </c>
      <c r="AG44" s="88">
        <v>90</v>
      </c>
      <c r="AH44" s="87">
        <v>90</v>
      </c>
      <c r="AI44" s="88">
        <v>44</v>
      </c>
      <c r="AJ44" s="87">
        <v>44</v>
      </c>
      <c r="AK44" s="88">
        <v>585</v>
      </c>
      <c r="AL44" s="87">
        <v>585</v>
      </c>
      <c r="AM44" s="87">
        <v>3125</v>
      </c>
      <c r="AN44" s="87">
        <v>2575</v>
      </c>
    </row>
    <row r="45" spans="1:40" s="41" customFormat="1" ht="18">
      <c r="A45" s="84">
        <v>38</v>
      </c>
      <c r="B45" s="47" t="s">
        <v>111</v>
      </c>
      <c r="C45" s="85">
        <v>0</v>
      </c>
      <c r="D45" s="88">
        <v>0</v>
      </c>
      <c r="E45" s="88">
        <v>29</v>
      </c>
      <c r="F45" s="88">
        <v>0</v>
      </c>
      <c r="G45" s="88">
        <v>3</v>
      </c>
      <c r="H45" s="88">
        <v>0</v>
      </c>
      <c r="I45" s="88">
        <v>25</v>
      </c>
      <c r="J45" s="88">
        <v>0</v>
      </c>
      <c r="K45" s="88">
        <v>6</v>
      </c>
      <c r="L45" s="88">
        <v>0</v>
      </c>
      <c r="M45" s="88">
        <v>47</v>
      </c>
      <c r="N45" s="88">
        <v>12</v>
      </c>
      <c r="O45" s="88">
        <v>115</v>
      </c>
      <c r="P45" s="88">
        <v>24</v>
      </c>
      <c r="Q45" s="88">
        <v>242</v>
      </c>
      <c r="R45" s="88">
        <v>101</v>
      </c>
      <c r="S45" s="88">
        <v>1158</v>
      </c>
      <c r="T45" s="88">
        <v>210</v>
      </c>
      <c r="U45" s="88">
        <v>115</v>
      </c>
      <c r="V45" s="87">
        <v>24</v>
      </c>
      <c r="W45" s="88">
        <v>242</v>
      </c>
      <c r="X45" s="87">
        <v>101</v>
      </c>
      <c r="Y45" s="88">
        <v>1158</v>
      </c>
      <c r="Z45" s="87">
        <v>210</v>
      </c>
      <c r="AA45" s="88">
        <v>242</v>
      </c>
      <c r="AB45" s="87">
        <v>101</v>
      </c>
      <c r="AC45" s="88">
        <v>15</v>
      </c>
      <c r="AD45" s="87">
        <v>15</v>
      </c>
      <c r="AE45" s="88">
        <v>115</v>
      </c>
      <c r="AF45" s="87">
        <v>24</v>
      </c>
      <c r="AG45" s="88">
        <v>242</v>
      </c>
      <c r="AH45" s="87">
        <v>101</v>
      </c>
      <c r="AI45" s="88">
        <v>36</v>
      </c>
      <c r="AJ45" s="87">
        <v>0</v>
      </c>
      <c r="AK45" s="88">
        <v>1158</v>
      </c>
      <c r="AL45" s="87">
        <v>210</v>
      </c>
      <c r="AM45" s="87">
        <v>3340</v>
      </c>
      <c r="AN45" s="87">
        <v>2860</v>
      </c>
    </row>
    <row r="46" spans="1:40" s="82" customFormat="1" ht="16">
      <c r="A46" s="150" t="s">
        <v>41</v>
      </c>
      <c r="B46" s="150"/>
      <c r="C46" s="83">
        <f t="shared" ref="C46:AN46" si="0">SUM(C8:C45)</f>
        <v>0</v>
      </c>
      <c r="D46" s="83">
        <f t="shared" si="0"/>
        <v>0</v>
      </c>
      <c r="E46" s="83">
        <f t="shared" si="0"/>
        <v>770</v>
      </c>
      <c r="F46" s="83">
        <f t="shared" si="0"/>
        <v>64</v>
      </c>
      <c r="G46" s="83">
        <f t="shared" si="0"/>
        <v>191</v>
      </c>
      <c r="H46" s="83">
        <f t="shared" si="0"/>
        <v>21</v>
      </c>
      <c r="I46" s="83">
        <f t="shared" si="0"/>
        <v>696</v>
      </c>
      <c r="J46" s="83">
        <f t="shared" si="0"/>
        <v>71</v>
      </c>
      <c r="K46" s="83">
        <f t="shared" si="0"/>
        <v>986</v>
      </c>
      <c r="L46" s="83">
        <f t="shared" si="0"/>
        <v>240</v>
      </c>
      <c r="M46" s="83">
        <f t="shared" si="0"/>
        <v>4500</v>
      </c>
      <c r="N46" s="83">
        <f t="shared" si="0"/>
        <v>664</v>
      </c>
      <c r="O46" s="83">
        <f t="shared" si="0"/>
        <v>1434</v>
      </c>
      <c r="P46" s="83">
        <f t="shared" si="0"/>
        <v>399</v>
      </c>
      <c r="Q46" s="83">
        <f t="shared" si="0"/>
        <v>2335</v>
      </c>
      <c r="R46" s="83">
        <f t="shared" si="0"/>
        <v>766</v>
      </c>
      <c r="S46" s="83">
        <f t="shared" si="0"/>
        <v>8463</v>
      </c>
      <c r="T46" s="83">
        <f t="shared" si="0"/>
        <v>1321</v>
      </c>
      <c r="U46" s="83">
        <f t="shared" si="0"/>
        <v>1236</v>
      </c>
      <c r="V46" s="83">
        <f t="shared" si="0"/>
        <v>185</v>
      </c>
      <c r="W46" s="83">
        <f t="shared" si="0"/>
        <v>1809</v>
      </c>
      <c r="X46" s="83">
        <f t="shared" si="0"/>
        <v>663</v>
      </c>
      <c r="Y46" s="83">
        <f t="shared" si="0"/>
        <v>8180</v>
      </c>
      <c r="Z46" s="83">
        <f t="shared" si="0"/>
        <v>1219</v>
      </c>
      <c r="AA46" s="83">
        <f t="shared" si="0"/>
        <v>3478</v>
      </c>
      <c r="AB46" s="83">
        <f t="shared" si="0"/>
        <v>1965</v>
      </c>
      <c r="AC46" s="83">
        <f t="shared" si="0"/>
        <v>824</v>
      </c>
      <c r="AD46" s="83">
        <f t="shared" si="0"/>
        <v>590</v>
      </c>
      <c r="AE46" s="83">
        <f t="shared" si="0"/>
        <v>692</v>
      </c>
      <c r="AF46" s="83">
        <f t="shared" si="0"/>
        <v>321</v>
      </c>
      <c r="AG46" s="83">
        <f t="shared" si="0"/>
        <v>3681</v>
      </c>
      <c r="AH46" s="83">
        <f t="shared" si="0"/>
        <v>2051</v>
      </c>
      <c r="AI46" s="83">
        <f t="shared" si="0"/>
        <v>1010</v>
      </c>
      <c r="AJ46" s="83">
        <f t="shared" si="0"/>
        <v>522</v>
      </c>
      <c r="AK46" s="83">
        <f t="shared" si="0"/>
        <v>15318</v>
      </c>
      <c r="AL46" s="83">
        <f t="shared" si="0"/>
        <v>5561</v>
      </c>
      <c r="AM46" s="83">
        <f t="shared" si="0"/>
        <v>85223</v>
      </c>
      <c r="AN46" s="83">
        <f t="shared" si="0"/>
        <v>45903</v>
      </c>
    </row>
  </sheetData>
  <mergeCells count="35">
    <mergeCell ref="AK6:AL6"/>
    <mergeCell ref="A2:AN2"/>
    <mergeCell ref="A3:AN3"/>
    <mergeCell ref="A4:AN4"/>
    <mergeCell ref="A5:A7"/>
    <mergeCell ref="B5:B7"/>
    <mergeCell ref="C5:D5"/>
    <mergeCell ref="E5:F5"/>
    <mergeCell ref="G5:H5"/>
    <mergeCell ref="I5:N5"/>
    <mergeCell ref="O5:T5"/>
    <mergeCell ref="U5:Z5"/>
    <mergeCell ref="AA5:AB6"/>
    <mergeCell ref="AC5:AN5"/>
    <mergeCell ref="AM6:AN6"/>
    <mergeCell ref="AG6:AH6"/>
    <mergeCell ref="A46:B46"/>
    <mergeCell ref="W6:X6"/>
    <mergeCell ref="Y6:Z6"/>
    <mergeCell ref="AC6:AD6"/>
    <mergeCell ref="AE6:AF6"/>
    <mergeCell ref="F6:F7"/>
    <mergeCell ref="G6:G7"/>
    <mergeCell ref="C6:C7"/>
    <mergeCell ref="D6:D7"/>
    <mergeCell ref="E6:E7"/>
    <mergeCell ref="H6:H7"/>
    <mergeCell ref="I6:J6"/>
    <mergeCell ref="AI6:AJ6"/>
    <mergeCell ref="K6:L6"/>
    <mergeCell ref="M6:N6"/>
    <mergeCell ref="O6:P6"/>
    <mergeCell ref="Q6:R6"/>
    <mergeCell ref="S6:T6"/>
    <mergeCell ref="U6:V6"/>
  </mergeCells>
  <conditionalFormatting sqref="D8:D45 F8:F45 H8:H45 J8:J45 L8:L45 N8:N45 P8:P45 R8:R45 T8:T45 V8:V45 X8:X45 Z8:Z45 AB8:AB45 AD8:AD45 AF8:AF45 AH8:AH45 AJ8:AJ45 AL8:AL45 AN8:AN45">
    <cfRule type="expression" dxfId="1" priority="19">
      <formula>D8&gt;C8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FBBFB-1FB8-41F9-90D1-52FAAC3171AD}">
  <dimension ref="A1:AA46"/>
  <sheetViews>
    <sheetView tabSelected="1" workbookViewId="0">
      <selection activeCell="F11" sqref="F11"/>
    </sheetView>
  </sheetViews>
  <sheetFormatPr baseColWidth="10" defaultColWidth="8.83203125" defaultRowHeight="15"/>
  <cols>
    <col min="1" max="1" width="9.5" style="25" customWidth="1"/>
    <col min="2" max="2" width="15.83203125" style="25" customWidth="1"/>
    <col min="3" max="3" width="13.1640625" style="25" customWidth="1"/>
    <col min="4" max="6" width="15.83203125" style="25" customWidth="1"/>
    <col min="7" max="7" width="11.1640625" style="25" customWidth="1"/>
    <col min="8" max="10" width="15.83203125" style="25" customWidth="1"/>
    <col min="11" max="11" width="12" style="25" customWidth="1"/>
    <col min="12" max="14" width="15.83203125" style="25" customWidth="1"/>
    <col min="15" max="15" width="11.5" style="25" customWidth="1"/>
    <col min="16" max="20" width="15.83203125" style="25" customWidth="1"/>
    <col min="21" max="16384" width="8.83203125" style="25"/>
  </cols>
  <sheetData>
    <row r="1" spans="1:27" s="64" customFormat="1" ht="15" customHeight="1">
      <c r="A1" s="62" t="s">
        <v>52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</row>
    <row r="2" spans="1:27" s="64" customFormat="1" ht="15" customHeight="1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</row>
    <row r="3" spans="1:27" s="153" customFormat="1" ht="18.75" customHeight="1">
      <c r="A3" s="153" t="s">
        <v>32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</row>
    <row r="4" spans="1:27" s="153" customFormat="1" ht="19.5" customHeight="1">
      <c r="A4" s="153" t="s">
        <v>121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</row>
    <row r="5" spans="1:27" ht="18.75" customHeight="1">
      <c r="A5" s="176" t="s">
        <v>0</v>
      </c>
      <c r="B5" s="176" t="s">
        <v>45</v>
      </c>
      <c r="C5" s="177" t="s">
        <v>115</v>
      </c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8" t="s">
        <v>53</v>
      </c>
      <c r="T5" s="178"/>
      <c r="U5" s="67"/>
      <c r="V5" s="67"/>
      <c r="W5" s="67"/>
      <c r="X5" s="67"/>
      <c r="Y5" s="67"/>
      <c r="Z5" s="67"/>
      <c r="AA5" s="67"/>
    </row>
    <row r="6" spans="1:27" ht="18">
      <c r="A6" s="176"/>
      <c r="B6" s="176"/>
      <c r="C6" s="179" t="s">
        <v>54</v>
      </c>
      <c r="D6" s="179"/>
      <c r="E6" s="179"/>
      <c r="F6" s="179"/>
      <c r="G6" s="180" t="s">
        <v>55</v>
      </c>
      <c r="H6" s="180"/>
      <c r="I6" s="180"/>
      <c r="J6" s="180"/>
      <c r="K6" s="181" t="s">
        <v>69</v>
      </c>
      <c r="L6" s="181"/>
      <c r="M6" s="181"/>
      <c r="N6" s="181"/>
      <c r="O6" s="182" t="s">
        <v>70</v>
      </c>
      <c r="P6" s="182"/>
      <c r="Q6" s="182"/>
      <c r="R6" s="182"/>
      <c r="S6" s="178"/>
      <c r="T6" s="178"/>
      <c r="U6" s="67"/>
      <c r="V6" s="67"/>
      <c r="W6" s="67"/>
      <c r="X6" s="67"/>
      <c r="Y6" s="67"/>
      <c r="Z6" s="67"/>
      <c r="AA6" s="67"/>
    </row>
    <row r="7" spans="1:27" ht="185.25" customHeight="1">
      <c r="A7" s="176"/>
      <c r="B7" s="176"/>
      <c r="C7" s="90" t="s">
        <v>56</v>
      </c>
      <c r="D7" s="90" t="s">
        <v>157</v>
      </c>
      <c r="E7" s="90" t="s">
        <v>160</v>
      </c>
      <c r="F7" s="90" t="s">
        <v>158</v>
      </c>
      <c r="G7" s="91" t="s">
        <v>71</v>
      </c>
      <c r="H7" s="91" t="s">
        <v>159</v>
      </c>
      <c r="I7" s="91" t="s">
        <v>161</v>
      </c>
      <c r="J7" s="91" t="s">
        <v>162</v>
      </c>
      <c r="K7" s="92" t="s">
        <v>72</v>
      </c>
      <c r="L7" s="92" t="s">
        <v>163</v>
      </c>
      <c r="M7" s="92" t="s">
        <v>164</v>
      </c>
      <c r="N7" s="92" t="s">
        <v>165</v>
      </c>
      <c r="O7" s="93" t="s">
        <v>73</v>
      </c>
      <c r="P7" s="93" t="s">
        <v>166</v>
      </c>
      <c r="Q7" s="93" t="s">
        <v>167</v>
      </c>
      <c r="R7" s="93" t="s">
        <v>168</v>
      </c>
      <c r="S7" s="89" t="s">
        <v>169</v>
      </c>
      <c r="T7" s="89" t="s">
        <v>170</v>
      </c>
    </row>
    <row r="8" spans="1:27" s="61" customFormat="1" ht="15.75" customHeight="1">
      <c r="A8" s="68">
        <v>1</v>
      </c>
      <c r="B8" s="30" t="s">
        <v>74</v>
      </c>
      <c r="C8" s="69">
        <v>2</v>
      </c>
      <c r="D8" s="69">
        <v>2</v>
      </c>
      <c r="E8" s="69">
        <v>6</v>
      </c>
      <c r="F8" s="69">
        <v>0</v>
      </c>
      <c r="G8" s="69">
        <v>9</v>
      </c>
      <c r="H8" s="69">
        <v>9</v>
      </c>
      <c r="I8" s="69">
        <v>9</v>
      </c>
      <c r="J8" s="69">
        <v>0</v>
      </c>
      <c r="K8" s="69">
        <v>36</v>
      </c>
      <c r="L8" s="69">
        <v>27</v>
      </c>
      <c r="M8" s="69">
        <v>27</v>
      </c>
      <c r="N8" s="69">
        <v>0</v>
      </c>
      <c r="O8" s="69">
        <v>357</v>
      </c>
      <c r="P8" s="69">
        <v>44</v>
      </c>
      <c r="Q8" s="69">
        <v>44</v>
      </c>
      <c r="R8" s="69">
        <v>0</v>
      </c>
      <c r="S8" s="69">
        <v>225090</v>
      </c>
      <c r="T8" s="69">
        <v>225090</v>
      </c>
    </row>
    <row r="9" spans="1:27" s="61" customFormat="1" ht="16">
      <c r="A9" s="68">
        <v>2</v>
      </c>
      <c r="B9" s="30" t="s">
        <v>75</v>
      </c>
      <c r="C9" s="69">
        <v>1</v>
      </c>
      <c r="D9" s="69">
        <v>1</v>
      </c>
      <c r="E9" s="69">
        <v>3</v>
      </c>
      <c r="F9" s="69">
        <v>0</v>
      </c>
      <c r="G9" s="69">
        <v>2</v>
      </c>
      <c r="H9" s="69">
        <v>2</v>
      </c>
      <c r="I9" s="69">
        <v>4</v>
      </c>
      <c r="J9" s="69">
        <v>0</v>
      </c>
      <c r="K9" s="69">
        <v>27</v>
      </c>
      <c r="L9" s="69">
        <v>27</v>
      </c>
      <c r="M9" s="69">
        <v>27</v>
      </c>
      <c r="N9" s="69">
        <v>0</v>
      </c>
      <c r="O9" s="69">
        <v>65</v>
      </c>
      <c r="P9" s="69">
        <v>65</v>
      </c>
      <c r="Q9" s="69">
        <v>65</v>
      </c>
      <c r="R9" s="69">
        <v>0</v>
      </c>
      <c r="S9" s="69">
        <v>120935</v>
      </c>
      <c r="T9" s="69">
        <v>120935</v>
      </c>
    </row>
    <row r="10" spans="1:27" s="61" customFormat="1" ht="16">
      <c r="A10" s="68">
        <v>3</v>
      </c>
      <c r="B10" s="30" t="s">
        <v>76</v>
      </c>
      <c r="C10" s="69">
        <v>2</v>
      </c>
      <c r="D10" s="69">
        <v>1</v>
      </c>
      <c r="E10" s="69">
        <v>8</v>
      </c>
      <c r="F10" s="69">
        <v>8</v>
      </c>
      <c r="G10" s="69">
        <v>2</v>
      </c>
      <c r="H10" s="69">
        <v>2</v>
      </c>
      <c r="I10" s="69">
        <v>4</v>
      </c>
      <c r="J10" s="69">
        <v>4</v>
      </c>
      <c r="K10" s="69">
        <v>60</v>
      </c>
      <c r="L10" s="69">
        <v>60</v>
      </c>
      <c r="M10" s="69">
        <v>58</v>
      </c>
      <c r="N10" s="69">
        <v>13</v>
      </c>
      <c r="O10" s="69">
        <v>305</v>
      </c>
      <c r="P10" s="69">
        <v>247</v>
      </c>
      <c r="Q10" s="69">
        <v>198</v>
      </c>
      <c r="R10" s="69">
        <v>27</v>
      </c>
      <c r="S10" s="69">
        <v>522430</v>
      </c>
      <c r="T10" s="69">
        <v>522430</v>
      </c>
    </row>
    <row r="11" spans="1:27" s="61" customFormat="1" ht="16">
      <c r="A11" s="68">
        <v>4</v>
      </c>
      <c r="B11" s="30" t="s">
        <v>77</v>
      </c>
      <c r="C11" s="69">
        <v>1</v>
      </c>
      <c r="D11" s="69">
        <v>1</v>
      </c>
      <c r="E11" s="69">
        <v>4</v>
      </c>
      <c r="F11" s="69">
        <v>0</v>
      </c>
      <c r="G11" s="69">
        <v>2</v>
      </c>
      <c r="H11" s="69">
        <v>2</v>
      </c>
      <c r="I11" s="69">
        <v>4</v>
      </c>
      <c r="J11" s="69">
        <v>0</v>
      </c>
      <c r="K11" s="69">
        <v>31</v>
      </c>
      <c r="L11" s="69">
        <v>31</v>
      </c>
      <c r="M11" s="69">
        <v>31</v>
      </c>
      <c r="N11" s="69">
        <v>0</v>
      </c>
      <c r="O11" s="69">
        <v>208</v>
      </c>
      <c r="P11" s="69">
        <v>208</v>
      </c>
      <c r="Q11" s="69">
        <v>208</v>
      </c>
      <c r="R11" s="69">
        <v>0</v>
      </c>
      <c r="S11" s="69">
        <v>204790</v>
      </c>
      <c r="T11" s="69">
        <v>204790</v>
      </c>
    </row>
    <row r="12" spans="1:27" s="61" customFormat="1" ht="16">
      <c r="A12" s="68">
        <v>5</v>
      </c>
      <c r="B12" s="30" t="s">
        <v>78</v>
      </c>
      <c r="C12" s="69">
        <v>1</v>
      </c>
      <c r="D12" s="69">
        <v>1</v>
      </c>
      <c r="E12" s="69">
        <v>3</v>
      </c>
      <c r="F12" s="69">
        <v>1</v>
      </c>
      <c r="G12" s="69">
        <v>5</v>
      </c>
      <c r="H12" s="69">
        <v>5</v>
      </c>
      <c r="I12" s="69">
        <v>10</v>
      </c>
      <c r="J12" s="69">
        <v>5</v>
      </c>
      <c r="K12" s="69">
        <v>22</v>
      </c>
      <c r="L12" s="69">
        <v>22</v>
      </c>
      <c r="M12" s="69">
        <v>22</v>
      </c>
      <c r="N12" s="69">
        <v>12</v>
      </c>
      <c r="O12" s="69">
        <v>501</v>
      </c>
      <c r="P12" s="69">
        <v>309</v>
      </c>
      <c r="Q12" s="69">
        <v>309</v>
      </c>
      <c r="R12" s="69">
        <v>148</v>
      </c>
      <c r="S12" s="69">
        <v>462010</v>
      </c>
      <c r="T12" s="69">
        <v>462010</v>
      </c>
    </row>
    <row r="13" spans="1:27" s="61" customFormat="1" ht="16">
      <c r="A13" s="68">
        <v>6</v>
      </c>
      <c r="B13" s="30" t="s">
        <v>79</v>
      </c>
      <c r="C13" s="69">
        <v>3</v>
      </c>
      <c r="D13" s="69">
        <v>3</v>
      </c>
      <c r="E13" s="69">
        <v>14</v>
      </c>
      <c r="F13" s="69">
        <v>0</v>
      </c>
      <c r="G13" s="69">
        <v>13</v>
      </c>
      <c r="H13" s="69">
        <v>13</v>
      </c>
      <c r="I13" s="69">
        <v>56</v>
      </c>
      <c r="J13" s="69">
        <v>0</v>
      </c>
      <c r="K13" s="69">
        <v>3</v>
      </c>
      <c r="L13" s="69">
        <v>3</v>
      </c>
      <c r="M13" s="69">
        <v>8</v>
      </c>
      <c r="N13" s="69">
        <v>0</v>
      </c>
      <c r="O13" s="69">
        <v>352</v>
      </c>
      <c r="P13" s="69">
        <v>352</v>
      </c>
      <c r="Q13" s="69">
        <v>334</v>
      </c>
      <c r="R13" s="69">
        <v>0</v>
      </c>
      <c r="S13" s="69">
        <v>683140</v>
      </c>
      <c r="T13" s="69">
        <v>683140</v>
      </c>
    </row>
    <row r="14" spans="1:27" s="61" customFormat="1" ht="17">
      <c r="A14" s="68">
        <v>7</v>
      </c>
      <c r="B14" s="32" t="s">
        <v>80</v>
      </c>
      <c r="C14" s="69">
        <v>2</v>
      </c>
      <c r="D14" s="69">
        <v>2</v>
      </c>
      <c r="E14" s="69">
        <v>2</v>
      </c>
      <c r="F14" s="69">
        <v>2</v>
      </c>
      <c r="G14" s="69">
        <v>10</v>
      </c>
      <c r="H14" s="69">
        <v>10</v>
      </c>
      <c r="I14" s="69">
        <v>10</v>
      </c>
      <c r="J14" s="69">
        <v>10</v>
      </c>
      <c r="K14" s="69">
        <v>4</v>
      </c>
      <c r="L14" s="69">
        <v>4</v>
      </c>
      <c r="M14" s="69">
        <v>4</v>
      </c>
      <c r="N14" s="69">
        <v>4</v>
      </c>
      <c r="O14" s="69">
        <v>303</v>
      </c>
      <c r="P14" s="69">
        <v>285</v>
      </c>
      <c r="Q14" s="69">
        <v>285</v>
      </c>
      <c r="R14" s="69">
        <v>285</v>
      </c>
      <c r="S14" s="69">
        <v>395790</v>
      </c>
      <c r="T14" s="69">
        <v>395790</v>
      </c>
    </row>
    <row r="15" spans="1:27" s="61" customFormat="1" ht="16">
      <c r="A15" s="68">
        <v>8</v>
      </c>
      <c r="B15" s="30" t="s">
        <v>81</v>
      </c>
      <c r="C15" s="69">
        <v>2</v>
      </c>
      <c r="D15" s="69">
        <v>2</v>
      </c>
      <c r="E15" s="69">
        <v>8</v>
      </c>
      <c r="F15" s="69">
        <v>0</v>
      </c>
      <c r="G15" s="69">
        <v>4</v>
      </c>
      <c r="H15" s="69">
        <v>4</v>
      </c>
      <c r="I15" s="69">
        <v>8</v>
      </c>
      <c r="J15" s="69">
        <v>0</v>
      </c>
      <c r="K15" s="69">
        <v>7</v>
      </c>
      <c r="L15" s="69">
        <v>7</v>
      </c>
      <c r="M15" s="69">
        <v>7</v>
      </c>
      <c r="N15" s="69">
        <v>0</v>
      </c>
      <c r="O15" s="69">
        <v>161</v>
      </c>
      <c r="P15" s="69">
        <v>161</v>
      </c>
      <c r="Q15" s="69">
        <v>161</v>
      </c>
      <c r="R15" s="69">
        <v>0</v>
      </c>
      <c r="S15" s="69">
        <v>380545</v>
      </c>
      <c r="T15" s="69">
        <v>380545</v>
      </c>
    </row>
    <row r="16" spans="1:27" s="61" customFormat="1" ht="17">
      <c r="A16" s="68">
        <v>9</v>
      </c>
      <c r="B16" s="32" t="s">
        <v>82</v>
      </c>
      <c r="C16" s="69">
        <v>2</v>
      </c>
      <c r="D16" s="69">
        <v>2</v>
      </c>
      <c r="E16" s="69">
        <v>2</v>
      </c>
      <c r="F16" s="69">
        <v>0</v>
      </c>
      <c r="G16" s="69">
        <v>23</v>
      </c>
      <c r="H16" s="69">
        <v>23</v>
      </c>
      <c r="I16" s="69">
        <v>23</v>
      </c>
      <c r="J16" s="69">
        <v>0</v>
      </c>
      <c r="K16" s="69">
        <v>47</v>
      </c>
      <c r="L16" s="69">
        <v>47</v>
      </c>
      <c r="M16" s="69">
        <v>47</v>
      </c>
      <c r="N16" s="69">
        <v>0</v>
      </c>
      <c r="O16" s="69">
        <v>259</v>
      </c>
      <c r="P16" s="69">
        <v>259</v>
      </c>
      <c r="Q16" s="69">
        <v>259</v>
      </c>
      <c r="R16" s="69">
        <v>0</v>
      </c>
      <c r="S16" s="69">
        <v>361125</v>
      </c>
      <c r="T16" s="69">
        <v>361125</v>
      </c>
    </row>
    <row r="17" spans="1:20" s="61" customFormat="1" ht="16">
      <c r="A17" s="68">
        <v>10</v>
      </c>
      <c r="B17" s="30" t="s">
        <v>83</v>
      </c>
      <c r="C17" s="69">
        <v>6</v>
      </c>
      <c r="D17" s="69">
        <v>6</v>
      </c>
      <c r="E17" s="69">
        <v>6</v>
      </c>
      <c r="F17" s="69">
        <v>0</v>
      </c>
      <c r="G17" s="69">
        <v>27</v>
      </c>
      <c r="H17" s="69">
        <v>27</v>
      </c>
      <c r="I17" s="69">
        <v>324</v>
      </c>
      <c r="J17" s="69">
        <v>0</v>
      </c>
      <c r="K17" s="69">
        <v>72</v>
      </c>
      <c r="L17" s="69">
        <v>72</v>
      </c>
      <c r="M17" s="69">
        <v>144</v>
      </c>
      <c r="N17" s="69">
        <v>0</v>
      </c>
      <c r="O17" s="69">
        <v>407</v>
      </c>
      <c r="P17" s="69">
        <v>407</v>
      </c>
      <c r="Q17" s="69">
        <v>431</v>
      </c>
      <c r="R17" s="69">
        <v>0</v>
      </c>
      <c r="S17" s="69">
        <v>771830</v>
      </c>
      <c r="T17" s="69">
        <v>771830</v>
      </c>
    </row>
    <row r="18" spans="1:20" s="61" customFormat="1" ht="16">
      <c r="A18" s="68">
        <v>11</v>
      </c>
      <c r="B18" s="30" t="s">
        <v>84</v>
      </c>
      <c r="C18" s="69">
        <v>4</v>
      </c>
      <c r="D18" s="69">
        <v>4</v>
      </c>
      <c r="E18" s="69">
        <v>16</v>
      </c>
      <c r="F18" s="69">
        <v>0</v>
      </c>
      <c r="G18" s="69">
        <v>24</v>
      </c>
      <c r="H18" s="69">
        <v>24</v>
      </c>
      <c r="I18" s="69">
        <v>42</v>
      </c>
      <c r="J18" s="69">
        <v>0</v>
      </c>
      <c r="K18" s="69">
        <v>57</v>
      </c>
      <c r="L18" s="69">
        <v>57</v>
      </c>
      <c r="M18" s="69">
        <v>57</v>
      </c>
      <c r="N18" s="69">
        <v>0</v>
      </c>
      <c r="O18" s="69">
        <v>528</v>
      </c>
      <c r="P18" s="69">
        <v>475</v>
      </c>
      <c r="Q18" s="69">
        <v>475</v>
      </c>
      <c r="R18" s="69">
        <v>0</v>
      </c>
      <c r="S18" s="69">
        <v>597020</v>
      </c>
      <c r="T18" s="69">
        <v>597020</v>
      </c>
    </row>
    <row r="19" spans="1:20" s="61" customFormat="1" ht="16">
      <c r="A19" s="68">
        <v>12</v>
      </c>
      <c r="B19" s="30" t="s">
        <v>85</v>
      </c>
      <c r="C19" s="69">
        <v>3</v>
      </c>
      <c r="D19" s="69">
        <v>3</v>
      </c>
      <c r="E19" s="69">
        <v>3</v>
      </c>
      <c r="F19" s="69">
        <v>0</v>
      </c>
      <c r="G19" s="69">
        <v>14</v>
      </c>
      <c r="H19" s="69">
        <v>14</v>
      </c>
      <c r="I19" s="69">
        <v>14</v>
      </c>
      <c r="J19" s="69">
        <v>0</v>
      </c>
      <c r="K19" s="69">
        <v>17</v>
      </c>
      <c r="L19" s="69">
        <v>13</v>
      </c>
      <c r="M19" s="69">
        <v>475</v>
      </c>
      <c r="N19" s="69">
        <v>0</v>
      </c>
      <c r="O19" s="69">
        <v>172</v>
      </c>
      <c r="P19" s="69">
        <v>172</v>
      </c>
      <c r="Q19" s="69">
        <v>163</v>
      </c>
      <c r="R19" s="69">
        <v>0</v>
      </c>
      <c r="S19" s="69">
        <v>319675</v>
      </c>
      <c r="T19" s="69">
        <v>319675</v>
      </c>
    </row>
    <row r="20" spans="1:20" s="61" customFormat="1" ht="16">
      <c r="A20" s="68">
        <v>13</v>
      </c>
      <c r="B20" s="30" t="s">
        <v>86</v>
      </c>
      <c r="C20" s="69">
        <v>1</v>
      </c>
      <c r="D20" s="69">
        <v>1</v>
      </c>
      <c r="E20" s="69">
        <v>4</v>
      </c>
      <c r="F20" s="69">
        <v>0</v>
      </c>
      <c r="G20" s="69">
        <v>7</v>
      </c>
      <c r="H20" s="69">
        <v>7</v>
      </c>
      <c r="I20" s="69">
        <v>21</v>
      </c>
      <c r="J20" s="69">
        <v>0</v>
      </c>
      <c r="K20" s="69">
        <v>3</v>
      </c>
      <c r="L20" s="69">
        <v>3</v>
      </c>
      <c r="M20" s="69">
        <v>9</v>
      </c>
      <c r="N20" s="69">
        <v>0</v>
      </c>
      <c r="O20" s="69">
        <v>279</v>
      </c>
      <c r="P20" s="69">
        <v>216</v>
      </c>
      <c r="Q20" s="69">
        <v>96</v>
      </c>
      <c r="R20" s="69">
        <v>0</v>
      </c>
      <c r="S20" s="69">
        <v>118540</v>
      </c>
      <c r="T20" s="69">
        <v>118540</v>
      </c>
    </row>
    <row r="21" spans="1:20" s="61" customFormat="1" ht="16">
      <c r="A21" s="68">
        <v>14</v>
      </c>
      <c r="B21" s="30" t="s">
        <v>87</v>
      </c>
      <c r="C21" s="69">
        <v>1</v>
      </c>
      <c r="D21" s="69">
        <v>1</v>
      </c>
      <c r="E21" s="69">
        <v>2</v>
      </c>
      <c r="F21" s="69">
        <v>0</v>
      </c>
      <c r="G21" s="69">
        <v>4</v>
      </c>
      <c r="H21" s="69">
        <v>4</v>
      </c>
      <c r="I21" s="69">
        <v>4</v>
      </c>
      <c r="J21" s="69">
        <v>0</v>
      </c>
      <c r="K21" s="69">
        <v>29</v>
      </c>
      <c r="L21" s="69">
        <v>29</v>
      </c>
      <c r="M21" s="69">
        <v>29</v>
      </c>
      <c r="N21" s="69">
        <v>0</v>
      </c>
      <c r="O21" s="69">
        <v>130</v>
      </c>
      <c r="P21" s="69">
        <v>111</v>
      </c>
      <c r="Q21" s="69">
        <v>111</v>
      </c>
      <c r="R21" s="69">
        <v>0</v>
      </c>
      <c r="S21" s="69">
        <v>178990</v>
      </c>
      <c r="T21" s="69">
        <v>178990</v>
      </c>
    </row>
    <row r="22" spans="1:20" s="61" customFormat="1" ht="16">
      <c r="A22" s="68">
        <v>15</v>
      </c>
      <c r="B22" s="30" t="s">
        <v>88</v>
      </c>
      <c r="C22" s="69">
        <v>2</v>
      </c>
      <c r="D22" s="69">
        <v>2</v>
      </c>
      <c r="E22" s="69">
        <v>4</v>
      </c>
      <c r="F22" s="69">
        <v>4</v>
      </c>
      <c r="G22" s="69">
        <v>9</v>
      </c>
      <c r="H22" s="69">
        <v>9</v>
      </c>
      <c r="I22" s="69">
        <v>9</v>
      </c>
      <c r="J22" s="69">
        <v>0</v>
      </c>
      <c r="K22" s="69">
        <v>20</v>
      </c>
      <c r="L22" s="69">
        <v>18</v>
      </c>
      <c r="M22" s="69">
        <v>18</v>
      </c>
      <c r="N22" s="69">
        <v>0</v>
      </c>
      <c r="O22" s="69">
        <v>187</v>
      </c>
      <c r="P22" s="69">
        <v>54</v>
      </c>
      <c r="Q22" s="69">
        <v>54</v>
      </c>
      <c r="R22" s="69">
        <v>0</v>
      </c>
      <c r="S22" s="69">
        <v>206230</v>
      </c>
      <c r="T22" s="69">
        <v>206230</v>
      </c>
    </row>
    <row r="23" spans="1:20" s="61" customFormat="1" ht="16">
      <c r="A23" s="68">
        <v>16</v>
      </c>
      <c r="B23" s="30" t="s">
        <v>89</v>
      </c>
      <c r="C23" s="69">
        <v>3</v>
      </c>
      <c r="D23" s="69">
        <v>3</v>
      </c>
      <c r="E23" s="69">
        <v>3</v>
      </c>
      <c r="F23" s="69">
        <v>3</v>
      </c>
      <c r="G23" s="69">
        <v>16</v>
      </c>
      <c r="H23" s="69">
        <v>16</v>
      </c>
      <c r="I23" s="69">
        <v>16</v>
      </c>
      <c r="J23" s="69">
        <v>16</v>
      </c>
      <c r="K23" s="69">
        <v>45</v>
      </c>
      <c r="L23" s="69">
        <v>45</v>
      </c>
      <c r="M23" s="69">
        <v>23</v>
      </c>
      <c r="N23" s="69">
        <v>23</v>
      </c>
      <c r="O23" s="69">
        <v>345</v>
      </c>
      <c r="P23" s="69">
        <v>345</v>
      </c>
      <c r="Q23" s="69">
        <v>0</v>
      </c>
      <c r="R23" s="69">
        <v>0</v>
      </c>
      <c r="S23" s="69">
        <v>297305</v>
      </c>
      <c r="T23" s="69">
        <v>297305</v>
      </c>
    </row>
    <row r="24" spans="1:20" s="61" customFormat="1" ht="16">
      <c r="A24" s="68">
        <v>17</v>
      </c>
      <c r="B24" s="30" t="s">
        <v>90</v>
      </c>
      <c r="C24" s="69">
        <v>2</v>
      </c>
      <c r="D24" s="69">
        <v>2</v>
      </c>
      <c r="E24" s="69">
        <v>6</v>
      </c>
      <c r="F24" s="69">
        <v>0</v>
      </c>
      <c r="G24" s="69">
        <v>3</v>
      </c>
      <c r="H24" s="69">
        <v>3</v>
      </c>
      <c r="I24" s="69">
        <v>5</v>
      </c>
      <c r="J24" s="69">
        <v>1</v>
      </c>
      <c r="K24" s="69">
        <v>3</v>
      </c>
      <c r="L24" s="69">
        <v>3</v>
      </c>
      <c r="M24" s="69">
        <v>6</v>
      </c>
      <c r="N24" s="69">
        <v>0</v>
      </c>
      <c r="O24" s="69">
        <v>194</v>
      </c>
      <c r="P24" s="69">
        <v>194</v>
      </c>
      <c r="Q24" s="69">
        <v>163</v>
      </c>
      <c r="R24" s="69">
        <v>5</v>
      </c>
      <c r="S24" s="69">
        <v>238725</v>
      </c>
      <c r="T24" s="69">
        <v>238725</v>
      </c>
    </row>
    <row r="25" spans="1:20" s="61" customFormat="1" ht="16">
      <c r="A25" s="68">
        <v>18</v>
      </c>
      <c r="B25" s="30" t="s">
        <v>91</v>
      </c>
      <c r="C25" s="69">
        <v>1</v>
      </c>
      <c r="D25" s="69">
        <v>1</v>
      </c>
      <c r="E25" s="69">
        <v>3</v>
      </c>
      <c r="F25" s="69">
        <v>0</v>
      </c>
      <c r="G25" s="69">
        <v>7</v>
      </c>
      <c r="H25" s="69">
        <v>7</v>
      </c>
      <c r="I25" s="69">
        <v>0</v>
      </c>
      <c r="J25" s="69">
        <v>0</v>
      </c>
      <c r="K25" s="69">
        <v>12</v>
      </c>
      <c r="L25" s="69">
        <v>12</v>
      </c>
      <c r="M25" s="69">
        <v>0</v>
      </c>
      <c r="N25" s="69">
        <v>0</v>
      </c>
      <c r="O25" s="69">
        <v>259</v>
      </c>
      <c r="P25" s="69">
        <v>259</v>
      </c>
      <c r="Q25" s="69">
        <v>0</v>
      </c>
      <c r="R25" s="69">
        <v>0</v>
      </c>
      <c r="S25" s="69">
        <v>475545</v>
      </c>
      <c r="T25" s="69">
        <v>475545</v>
      </c>
    </row>
    <row r="26" spans="1:20" s="61" customFormat="1" ht="16">
      <c r="A26" s="68">
        <v>19</v>
      </c>
      <c r="B26" s="30" t="s">
        <v>92</v>
      </c>
      <c r="C26" s="69">
        <v>1</v>
      </c>
      <c r="D26" s="69">
        <v>1</v>
      </c>
      <c r="E26" s="69">
        <v>7</v>
      </c>
      <c r="F26" s="69">
        <v>0</v>
      </c>
      <c r="G26" s="69">
        <v>3</v>
      </c>
      <c r="H26" s="69">
        <v>3</v>
      </c>
      <c r="I26" s="69">
        <v>4</v>
      </c>
      <c r="J26" s="69">
        <v>0</v>
      </c>
      <c r="K26" s="69">
        <v>4</v>
      </c>
      <c r="L26" s="69">
        <v>4</v>
      </c>
      <c r="M26" s="69">
        <v>4</v>
      </c>
      <c r="N26" s="69">
        <v>0</v>
      </c>
      <c r="O26" s="69">
        <v>102</v>
      </c>
      <c r="P26" s="69">
        <v>102</v>
      </c>
      <c r="Q26" s="69">
        <v>102</v>
      </c>
      <c r="R26" s="69">
        <v>0</v>
      </c>
      <c r="S26" s="69">
        <v>116280</v>
      </c>
      <c r="T26" s="69">
        <v>116280</v>
      </c>
    </row>
    <row r="27" spans="1:20" s="61" customFormat="1" ht="16">
      <c r="A27" s="68">
        <v>20</v>
      </c>
      <c r="B27" s="30" t="s">
        <v>93</v>
      </c>
      <c r="C27" s="69">
        <v>2</v>
      </c>
      <c r="D27" s="69">
        <v>2</v>
      </c>
      <c r="E27" s="69">
        <v>5</v>
      </c>
      <c r="F27" s="69">
        <v>0</v>
      </c>
      <c r="G27" s="69">
        <v>11</v>
      </c>
      <c r="H27" s="69">
        <v>11</v>
      </c>
      <c r="I27" s="69">
        <v>22</v>
      </c>
      <c r="J27" s="69">
        <v>0</v>
      </c>
      <c r="K27" s="69">
        <v>2</v>
      </c>
      <c r="L27" s="69">
        <v>2</v>
      </c>
      <c r="M27" s="69">
        <v>4</v>
      </c>
      <c r="N27" s="69">
        <v>0</v>
      </c>
      <c r="O27" s="69">
        <v>272</v>
      </c>
      <c r="P27" s="69">
        <v>156</v>
      </c>
      <c r="Q27" s="69">
        <v>156</v>
      </c>
      <c r="R27" s="69">
        <v>0</v>
      </c>
      <c r="S27" s="69">
        <v>224080</v>
      </c>
      <c r="T27" s="69">
        <v>224080</v>
      </c>
    </row>
    <row r="28" spans="1:20" s="61" customFormat="1" ht="16">
      <c r="A28" s="68">
        <v>21</v>
      </c>
      <c r="B28" s="47" t="s">
        <v>94</v>
      </c>
      <c r="C28" s="69">
        <v>5</v>
      </c>
      <c r="D28" s="69">
        <v>5</v>
      </c>
      <c r="E28" s="69">
        <v>5</v>
      </c>
      <c r="F28" s="69">
        <v>0</v>
      </c>
      <c r="G28" s="69">
        <v>12</v>
      </c>
      <c r="H28" s="69">
        <v>12</v>
      </c>
      <c r="I28" s="69">
        <v>48</v>
      </c>
      <c r="J28" s="69">
        <v>48</v>
      </c>
      <c r="K28" s="69">
        <v>9</v>
      </c>
      <c r="L28" s="69">
        <v>9</v>
      </c>
      <c r="M28" s="69">
        <v>43</v>
      </c>
      <c r="N28" s="69">
        <v>43</v>
      </c>
      <c r="O28" s="69">
        <v>441</v>
      </c>
      <c r="P28" s="69">
        <v>441</v>
      </c>
      <c r="Q28" s="69">
        <v>441</v>
      </c>
      <c r="R28" s="69">
        <v>441</v>
      </c>
      <c r="S28" s="69">
        <v>385065</v>
      </c>
      <c r="T28" s="69">
        <v>385065</v>
      </c>
    </row>
    <row r="29" spans="1:20" s="61" customFormat="1" ht="16">
      <c r="A29" s="68">
        <v>22</v>
      </c>
      <c r="B29" s="47" t="s">
        <v>95</v>
      </c>
      <c r="C29" s="69">
        <v>2</v>
      </c>
      <c r="D29" s="69">
        <v>2</v>
      </c>
      <c r="E29" s="69">
        <v>2</v>
      </c>
      <c r="F29" s="69">
        <v>2</v>
      </c>
      <c r="G29" s="69">
        <v>9</v>
      </c>
      <c r="H29" s="69">
        <v>9</v>
      </c>
      <c r="I29" s="69">
        <v>29</v>
      </c>
      <c r="J29" s="69">
        <v>13</v>
      </c>
      <c r="K29" s="69">
        <v>21</v>
      </c>
      <c r="L29" s="69">
        <v>21</v>
      </c>
      <c r="M29" s="69">
        <v>44</v>
      </c>
      <c r="N29" s="69">
        <v>16</v>
      </c>
      <c r="O29" s="69">
        <v>211</v>
      </c>
      <c r="P29" s="69">
        <v>161</v>
      </c>
      <c r="Q29" s="69">
        <v>161</v>
      </c>
      <c r="R29" s="69">
        <v>34</v>
      </c>
      <c r="S29" s="69">
        <v>343355</v>
      </c>
      <c r="T29" s="69">
        <v>343355</v>
      </c>
    </row>
    <row r="30" spans="1:20" s="61" customFormat="1" ht="16">
      <c r="A30" s="68">
        <v>23</v>
      </c>
      <c r="B30" s="47" t="s">
        <v>96</v>
      </c>
      <c r="C30" s="69">
        <v>1</v>
      </c>
      <c r="D30" s="69">
        <v>1</v>
      </c>
      <c r="E30" s="69">
        <v>2</v>
      </c>
      <c r="F30" s="69">
        <v>0</v>
      </c>
      <c r="G30" s="69">
        <v>16</v>
      </c>
      <c r="H30" s="69">
        <v>16</v>
      </c>
      <c r="I30" s="69">
        <v>702</v>
      </c>
      <c r="J30" s="69">
        <v>702</v>
      </c>
      <c r="K30" s="69">
        <v>83</v>
      </c>
      <c r="L30" s="69">
        <v>83</v>
      </c>
      <c r="M30" s="69">
        <v>83</v>
      </c>
      <c r="N30" s="69">
        <v>83</v>
      </c>
      <c r="O30" s="69">
        <v>520</v>
      </c>
      <c r="P30" s="69">
        <v>403</v>
      </c>
      <c r="Q30" s="69">
        <v>403</v>
      </c>
      <c r="R30" s="69">
        <v>0</v>
      </c>
      <c r="S30" s="69">
        <v>349935</v>
      </c>
      <c r="T30" s="69">
        <v>349935</v>
      </c>
    </row>
    <row r="31" spans="1:20" s="61" customFormat="1" ht="16">
      <c r="A31" s="68">
        <v>24</v>
      </c>
      <c r="B31" s="47" t="s">
        <v>97</v>
      </c>
      <c r="C31" s="69">
        <v>3</v>
      </c>
      <c r="D31" s="69">
        <v>3</v>
      </c>
      <c r="E31" s="69">
        <v>0</v>
      </c>
      <c r="F31" s="69">
        <v>0</v>
      </c>
      <c r="G31" s="69">
        <v>20</v>
      </c>
      <c r="H31" s="69">
        <v>20</v>
      </c>
      <c r="I31" s="69">
        <v>0</v>
      </c>
      <c r="J31" s="69">
        <v>0</v>
      </c>
      <c r="K31" s="69">
        <v>48</v>
      </c>
      <c r="L31" s="69">
        <v>48</v>
      </c>
      <c r="M31" s="69">
        <v>81</v>
      </c>
      <c r="N31" s="69">
        <v>0</v>
      </c>
      <c r="O31" s="69">
        <v>432</v>
      </c>
      <c r="P31" s="69">
        <v>366</v>
      </c>
      <c r="Q31" s="69">
        <v>522</v>
      </c>
      <c r="R31" s="69">
        <v>0</v>
      </c>
      <c r="S31" s="69">
        <v>392985</v>
      </c>
      <c r="T31" s="69">
        <v>392985</v>
      </c>
    </row>
    <row r="32" spans="1:20" s="61" customFormat="1" ht="16">
      <c r="A32" s="68">
        <v>25</v>
      </c>
      <c r="B32" s="47" t="s">
        <v>98</v>
      </c>
      <c r="C32" s="69">
        <v>2</v>
      </c>
      <c r="D32" s="69">
        <v>2</v>
      </c>
      <c r="E32" s="69">
        <v>4</v>
      </c>
      <c r="F32" s="69">
        <v>0</v>
      </c>
      <c r="G32" s="69">
        <v>14</v>
      </c>
      <c r="H32" s="69">
        <v>14</v>
      </c>
      <c r="I32" s="69">
        <v>14</v>
      </c>
      <c r="J32" s="69">
        <v>0</v>
      </c>
      <c r="K32" s="69">
        <v>35</v>
      </c>
      <c r="L32" s="69">
        <v>35</v>
      </c>
      <c r="M32" s="69">
        <v>35</v>
      </c>
      <c r="N32" s="69">
        <v>0</v>
      </c>
      <c r="O32" s="69">
        <v>173</v>
      </c>
      <c r="P32" s="69">
        <v>173</v>
      </c>
      <c r="Q32" s="69">
        <v>173</v>
      </c>
      <c r="R32" s="69">
        <v>0</v>
      </c>
      <c r="S32" s="69">
        <v>230965</v>
      </c>
      <c r="T32" s="69">
        <v>230965</v>
      </c>
    </row>
    <row r="33" spans="1:20" s="61" customFormat="1" ht="16">
      <c r="A33" s="68">
        <v>26</v>
      </c>
      <c r="B33" s="47" t="s">
        <v>99</v>
      </c>
      <c r="C33" s="69">
        <v>1</v>
      </c>
      <c r="D33" s="69">
        <v>1</v>
      </c>
      <c r="E33" s="69">
        <v>2</v>
      </c>
      <c r="F33" s="69">
        <v>2</v>
      </c>
      <c r="G33" s="69">
        <v>17</v>
      </c>
      <c r="H33" s="69">
        <v>17</v>
      </c>
      <c r="I33" s="69">
        <v>34</v>
      </c>
      <c r="J33" s="69">
        <v>17</v>
      </c>
      <c r="K33" s="69">
        <v>6</v>
      </c>
      <c r="L33" s="69">
        <v>6</v>
      </c>
      <c r="M33" s="69">
        <v>12</v>
      </c>
      <c r="N33" s="69">
        <v>6</v>
      </c>
      <c r="O33" s="69">
        <v>544</v>
      </c>
      <c r="P33" s="69">
        <v>544</v>
      </c>
      <c r="Q33" s="69">
        <v>524</v>
      </c>
      <c r="R33" s="69">
        <v>192</v>
      </c>
      <c r="S33" s="69">
        <v>781915</v>
      </c>
      <c r="T33" s="69">
        <v>781915</v>
      </c>
    </row>
    <row r="34" spans="1:20" s="61" customFormat="1" ht="16">
      <c r="A34" s="68">
        <v>27</v>
      </c>
      <c r="B34" s="47" t="s">
        <v>100</v>
      </c>
      <c r="C34" s="69">
        <v>2</v>
      </c>
      <c r="D34" s="69">
        <v>2</v>
      </c>
      <c r="E34" s="69">
        <v>8</v>
      </c>
      <c r="F34" s="69">
        <v>0</v>
      </c>
      <c r="G34" s="69">
        <v>12</v>
      </c>
      <c r="H34" s="69">
        <v>12</v>
      </c>
      <c r="I34" s="69">
        <v>12</v>
      </c>
      <c r="J34" s="69">
        <v>0</v>
      </c>
      <c r="K34" s="69">
        <v>42</v>
      </c>
      <c r="L34" s="69">
        <v>42</v>
      </c>
      <c r="M34" s="69">
        <v>84</v>
      </c>
      <c r="N34" s="69">
        <v>0</v>
      </c>
      <c r="O34" s="69">
        <v>481</v>
      </c>
      <c r="P34" s="69">
        <v>481</v>
      </c>
      <c r="Q34" s="69">
        <v>481</v>
      </c>
      <c r="R34" s="69">
        <v>0</v>
      </c>
      <c r="S34" s="69">
        <v>283500</v>
      </c>
      <c r="T34" s="69">
        <v>283500</v>
      </c>
    </row>
    <row r="35" spans="1:20" s="61" customFormat="1" ht="16">
      <c r="A35" s="68">
        <v>28</v>
      </c>
      <c r="B35" s="47" t="s">
        <v>101</v>
      </c>
      <c r="C35" s="69">
        <v>1</v>
      </c>
      <c r="D35" s="69">
        <v>1</v>
      </c>
      <c r="E35" s="69">
        <v>8</v>
      </c>
      <c r="F35" s="69">
        <v>8</v>
      </c>
      <c r="G35" s="69">
        <v>19</v>
      </c>
      <c r="H35" s="69">
        <v>19</v>
      </c>
      <c r="I35" s="69">
        <v>0</v>
      </c>
      <c r="J35" s="69">
        <v>0</v>
      </c>
      <c r="K35" s="69">
        <v>33</v>
      </c>
      <c r="L35" s="69">
        <v>20</v>
      </c>
      <c r="M35" s="69">
        <v>0</v>
      </c>
      <c r="N35" s="69">
        <v>0</v>
      </c>
      <c r="O35" s="69">
        <v>284</v>
      </c>
      <c r="P35" s="69">
        <v>211</v>
      </c>
      <c r="Q35" s="69">
        <v>0</v>
      </c>
      <c r="R35" s="69">
        <v>0</v>
      </c>
      <c r="S35" s="69">
        <v>460000</v>
      </c>
      <c r="T35" s="69">
        <v>460000</v>
      </c>
    </row>
    <row r="36" spans="1:20" s="61" customFormat="1" ht="16">
      <c r="A36" s="68">
        <v>29</v>
      </c>
      <c r="B36" s="47" t="s">
        <v>102</v>
      </c>
      <c r="C36" s="69">
        <v>1</v>
      </c>
      <c r="D36" s="69">
        <v>1</v>
      </c>
      <c r="E36" s="69">
        <v>1</v>
      </c>
      <c r="F36" s="69">
        <v>1</v>
      </c>
      <c r="G36" s="69">
        <v>4</v>
      </c>
      <c r="H36" s="69">
        <v>4</v>
      </c>
      <c r="I36" s="69">
        <v>4</v>
      </c>
      <c r="J36" s="69">
        <v>4</v>
      </c>
      <c r="K36" s="69">
        <v>6</v>
      </c>
      <c r="L36" s="69">
        <v>6</v>
      </c>
      <c r="M36" s="69">
        <v>6</v>
      </c>
      <c r="N36" s="69">
        <v>6</v>
      </c>
      <c r="O36" s="69">
        <v>152</v>
      </c>
      <c r="P36" s="69">
        <v>148</v>
      </c>
      <c r="Q36" s="69">
        <v>148</v>
      </c>
      <c r="R36" s="69">
        <v>148</v>
      </c>
      <c r="S36" s="69">
        <v>148255</v>
      </c>
      <c r="T36" s="69">
        <v>148255</v>
      </c>
    </row>
    <row r="37" spans="1:20" s="61" customFormat="1" ht="16">
      <c r="A37" s="68">
        <v>30</v>
      </c>
      <c r="B37" s="47" t="s">
        <v>103</v>
      </c>
      <c r="C37" s="69">
        <v>5</v>
      </c>
      <c r="D37" s="69">
        <v>5</v>
      </c>
      <c r="E37" s="69">
        <v>27</v>
      </c>
      <c r="F37" s="69">
        <v>27</v>
      </c>
      <c r="G37" s="69">
        <v>20</v>
      </c>
      <c r="H37" s="69">
        <v>20</v>
      </c>
      <c r="I37" s="69">
        <v>20</v>
      </c>
      <c r="J37" s="69">
        <v>10</v>
      </c>
      <c r="K37" s="69">
        <v>52</v>
      </c>
      <c r="L37" s="69">
        <v>38</v>
      </c>
      <c r="M37" s="69">
        <v>35</v>
      </c>
      <c r="N37" s="69">
        <v>20</v>
      </c>
      <c r="O37" s="69">
        <v>362</v>
      </c>
      <c r="P37" s="69">
        <v>179</v>
      </c>
      <c r="Q37" s="69">
        <v>179</v>
      </c>
      <c r="R37" s="69">
        <v>153</v>
      </c>
      <c r="S37" s="69">
        <v>462965</v>
      </c>
      <c r="T37" s="69">
        <v>462965</v>
      </c>
    </row>
    <row r="38" spans="1:20" s="61" customFormat="1" ht="16">
      <c r="A38" s="68">
        <v>31</v>
      </c>
      <c r="B38" s="47" t="s">
        <v>104</v>
      </c>
      <c r="C38" s="69">
        <v>2</v>
      </c>
      <c r="D38" s="69">
        <v>2</v>
      </c>
      <c r="E38" s="69">
        <v>15</v>
      </c>
      <c r="F38" s="69">
        <v>15</v>
      </c>
      <c r="G38" s="69">
        <v>6</v>
      </c>
      <c r="H38" s="69">
        <v>6</v>
      </c>
      <c r="I38" s="69">
        <v>12</v>
      </c>
      <c r="J38" s="69">
        <v>12</v>
      </c>
      <c r="K38" s="69">
        <v>39</v>
      </c>
      <c r="L38" s="69">
        <v>39</v>
      </c>
      <c r="M38" s="69">
        <v>39</v>
      </c>
      <c r="N38" s="69">
        <v>39</v>
      </c>
      <c r="O38" s="69">
        <v>414</v>
      </c>
      <c r="P38" s="69">
        <v>339</v>
      </c>
      <c r="Q38" s="69">
        <v>324</v>
      </c>
      <c r="R38" s="69">
        <v>324</v>
      </c>
      <c r="S38" s="69">
        <v>746285</v>
      </c>
      <c r="T38" s="69">
        <v>746285</v>
      </c>
    </row>
    <row r="39" spans="1:20" s="61" customFormat="1" ht="16">
      <c r="A39" s="68">
        <v>32</v>
      </c>
      <c r="B39" s="47" t="s">
        <v>105</v>
      </c>
      <c r="C39" s="69">
        <v>1</v>
      </c>
      <c r="D39" s="69">
        <v>1</v>
      </c>
      <c r="E39" s="69">
        <v>3</v>
      </c>
      <c r="F39" s="69">
        <v>3</v>
      </c>
      <c r="G39" s="69">
        <v>4</v>
      </c>
      <c r="H39" s="69">
        <v>4</v>
      </c>
      <c r="I39" s="69">
        <v>5</v>
      </c>
      <c r="J39" s="69">
        <v>5</v>
      </c>
      <c r="K39" s="69">
        <v>16</v>
      </c>
      <c r="L39" s="69">
        <v>16</v>
      </c>
      <c r="M39" s="69">
        <v>16</v>
      </c>
      <c r="N39" s="69">
        <v>16</v>
      </c>
      <c r="O39" s="69">
        <v>95</v>
      </c>
      <c r="P39" s="69">
        <v>95</v>
      </c>
      <c r="Q39" s="69">
        <v>104</v>
      </c>
      <c r="R39" s="69">
        <v>104</v>
      </c>
      <c r="S39" s="69">
        <v>120685</v>
      </c>
      <c r="T39" s="69">
        <v>120685</v>
      </c>
    </row>
    <row r="40" spans="1:20" s="61" customFormat="1" ht="16">
      <c r="A40" s="68">
        <v>33</v>
      </c>
      <c r="B40" s="47" t="s">
        <v>106</v>
      </c>
      <c r="C40" s="69">
        <v>1</v>
      </c>
      <c r="D40" s="69">
        <v>1</v>
      </c>
      <c r="E40" s="69">
        <v>2</v>
      </c>
      <c r="F40" s="69">
        <v>0</v>
      </c>
      <c r="G40" s="69">
        <v>5</v>
      </c>
      <c r="H40" s="69">
        <v>5</v>
      </c>
      <c r="I40" s="69">
        <v>0</v>
      </c>
      <c r="J40" s="69">
        <v>0</v>
      </c>
      <c r="K40" s="69">
        <v>15</v>
      </c>
      <c r="L40" s="69">
        <v>15</v>
      </c>
      <c r="M40" s="69">
        <v>15</v>
      </c>
      <c r="N40" s="69">
        <v>0</v>
      </c>
      <c r="O40" s="69">
        <v>93</v>
      </c>
      <c r="P40" s="69">
        <v>78</v>
      </c>
      <c r="Q40" s="69">
        <v>78</v>
      </c>
      <c r="R40" s="69">
        <v>0</v>
      </c>
      <c r="S40" s="69">
        <v>50245</v>
      </c>
      <c r="T40" s="69">
        <v>50245</v>
      </c>
    </row>
    <row r="41" spans="1:20" s="61" customFormat="1" ht="16">
      <c r="A41" s="68">
        <v>34</v>
      </c>
      <c r="B41" s="47" t="s">
        <v>107</v>
      </c>
      <c r="C41" s="69">
        <v>2</v>
      </c>
      <c r="D41" s="69">
        <v>2</v>
      </c>
      <c r="E41" s="69">
        <v>2</v>
      </c>
      <c r="F41" s="69">
        <v>0</v>
      </c>
      <c r="G41" s="69">
        <v>17</v>
      </c>
      <c r="H41" s="69">
        <v>17</v>
      </c>
      <c r="I41" s="69">
        <v>17</v>
      </c>
      <c r="J41" s="69">
        <v>0</v>
      </c>
      <c r="K41" s="69">
        <v>40</v>
      </c>
      <c r="L41" s="69">
        <v>40</v>
      </c>
      <c r="M41" s="69">
        <v>40</v>
      </c>
      <c r="N41" s="69">
        <v>0</v>
      </c>
      <c r="O41" s="69">
        <v>680</v>
      </c>
      <c r="P41" s="69">
        <v>208</v>
      </c>
      <c r="Q41" s="69">
        <v>208</v>
      </c>
      <c r="R41" s="69">
        <v>0</v>
      </c>
      <c r="S41" s="69">
        <v>321055</v>
      </c>
      <c r="T41" s="69">
        <v>321055</v>
      </c>
    </row>
    <row r="42" spans="1:20" s="61" customFormat="1" ht="16">
      <c r="A42" s="68">
        <v>35</v>
      </c>
      <c r="B42" s="47" t="s">
        <v>108</v>
      </c>
      <c r="C42" s="69">
        <v>2</v>
      </c>
      <c r="D42" s="69">
        <v>2</v>
      </c>
      <c r="E42" s="69">
        <v>2</v>
      </c>
      <c r="F42" s="69">
        <v>2</v>
      </c>
      <c r="G42" s="69">
        <v>19</v>
      </c>
      <c r="H42" s="69">
        <v>19</v>
      </c>
      <c r="I42" s="69">
        <v>19</v>
      </c>
      <c r="J42" s="69">
        <v>19</v>
      </c>
      <c r="K42" s="69">
        <v>47</v>
      </c>
      <c r="L42" s="69">
        <v>47</v>
      </c>
      <c r="M42" s="69">
        <v>47</v>
      </c>
      <c r="N42" s="69">
        <v>47</v>
      </c>
      <c r="O42" s="69">
        <v>379</v>
      </c>
      <c r="P42" s="69">
        <v>127</v>
      </c>
      <c r="Q42" s="69">
        <v>116</v>
      </c>
      <c r="R42" s="69">
        <v>116</v>
      </c>
      <c r="S42" s="69">
        <v>333065</v>
      </c>
      <c r="T42" s="69">
        <v>333065</v>
      </c>
    </row>
    <row r="43" spans="1:20" s="61" customFormat="1" ht="16">
      <c r="A43" s="68">
        <v>36</v>
      </c>
      <c r="B43" s="47" t="s">
        <v>109</v>
      </c>
      <c r="C43" s="69">
        <v>4</v>
      </c>
      <c r="D43" s="69">
        <v>4</v>
      </c>
      <c r="E43" s="69">
        <v>4</v>
      </c>
      <c r="F43" s="69">
        <v>0</v>
      </c>
      <c r="G43" s="69">
        <v>7</v>
      </c>
      <c r="H43" s="69">
        <v>7</v>
      </c>
      <c r="I43" s="69">
        <v>7</v>
      </c>
      <c r="J43" s="69">
        <v>0</v>
      </c>
      <c r="K43" s="69">
        <v>22</v>
      </c>
      <c r="L43" s="69">
        <v>22</v>
      </c>
      <c r="M43" s="69">
        <v>22</v>
      </c>
      <c r="N43" s="69">
        <v>0</v>
      </c>
      <c r="O43" s="69">
        <v>249</v>
      </c>
      <c r="P43" s="69">
        <v>249</v>
      </c>
      <c r="Q43" s="69">
        <v>249</v>
      </c>
      <c r="R43" s="69">
        <v>0</v>
      </c>
      <c r="S43" s="69">
        <v>240035</v>
      </c>
      <c r="T43" s="69">
        <v>240035</v>
      </c>
    </row>
    <row r="44" spans="1:20" s="61" customFormat="1" ht="16">
      <c r="A44" s="68">
        <v>37</v>
      </c>
      <c r="B44" s="47" t="s">
        <v>110</v>
      </c>
      <c r="C44" s="69" t="s">
        <v>171</v>
      </c>
      <c r="D44" s="69" t="s">
        <v>171</v>
      </c>
      <c r="E44" s="69" t="s">
        <v>172</v>
      </c>
      <c r="F44" s="69" t="s">
        <v>173</v>
      </c>
      <c r="G44" s="69">
        <v>16</v>
      </c>
      <c r="H44" s="69">
        <v>16</v>
      </c>
      <c r="I44" s="69">
        <v>51</v>
      </c>
      <c r="J44" s="69">
        <v>0</v>
      </c>
      <c r="K44" s="69">
        <v>34</v>
      </c>
      <c r="L44" s="69">
        <v>34</v>
      </c>
      <c r="M44" s="69">
        <v>66</v>
      </c>
      <c r="N44" s="69">
        <v>0</v>
      </c>
      <c r="O44" s="69">
        <v>337</v>
      </c>
      <c r="P44" s="69">
        <v>337</v>
      </c>
      <c r="Q44" s="69">
        <v>368</v>
      </c>
      <c r="R44" s="69">
        <v>0</v>
      </c>
      <c r="S44" s="69">
        <v>325695</v>
      </c>
      <c r="T44" s="69">
        <v>325695</v>
      </c>
    </row>
    <row r="45" spans="1:20" s="61" customFormat="1" ht="16">
      <c r="A45" s="68">
        <v>38</v>
      </c>
      <c r="B45" s="47" t="s">
        <v>111</v>
      </c>
      <c r="C45" s="69">
        <v>2</v>
      </c>
      <c r="D45" s="69">
        <v>2</v>
      </c>
      <c r="E45" s="69">
        <v>6</v>
      </c>
      <c r="F45" s="69">
        <v>0</v>
      </c>
      <c r="G45" s="69">
        <v>18</v>
      </c>
      <c r="H45" s="69">
        <v>18</v>
      </c>
      <c r="I45" s="69">
        <v>18</v>
      </c>
      <c r="J45" s="69">
        <v>0</v>
      </c>
      <c r="K45" s="69">
        <v>34</v>
      </c>
      <c r="L45" s="69">
        <v>34</v>
      </c>
      <c r="M45" s="69">
        <v>34</v>
      </c>
      <c r="N45" s="69">
        <v>0</v>
      </c>
      <c r="O45" s="69">
        <v>554</v>
      </c>
      <c r="P45" s="69">
        <v>422</v>
      </c>
      <c r="Q45" s="69">
        <v>422</v>
      </c>
      <c r="R45" s="69">
        <v>0</v>
      </c>
      <c r="S45" s="69">
        <v>543905</v>
      </c>
      <c r="T45" s="69">
        <v>543905</v>
      </c>
    </row>
    <row r="46" spans="1:20" ht="16">
      <c r="A46" s="58" t="s">
        <v>57</v>
      </c>
      <c r="B46" s="59"/>
      <c r="C46" s="60">
        <f>SUM(C8:C45)</f>
        <v>79</v>
      </c>
      <c r="D46" s="60">
        <f>SUM(D8:D45)</f>
        <v>78</v>
      </c>
      <c r="E46" s="60"/>
      <c r="F46" s="60">
        <f>SUM(F8:F45)</f>
        <v>78</v>
      </c>
      <c r="G46" s="60">
        <f>SUM(G8:G45)</f>
        <v>430</v>
      </c>
      <c r="H46" s="60">
        <f>SUM(H8:H45)</f>
        <v>430</v>
      </c>
      <c r="I46" s="60"/>
      <c r="J46" s="60">
        <f>SUM(J8:J45)</f>
        <v>866</v>
      </c>
      <c r="K46" s="60">
        <f>SUM(K8:K45)</f>
        <v>1083</v>
      </c>
      <c r="L46" s="60">
        <f>SUM(L8:L45)</f>
        <v>1041</v>
      </c>
      <c r="M46" s="60"/>
      <c r="N46" s="60">
        <f>SUM(N8:N45)</f>
        <v>328</v>
      </c>
      <c r="O46" s="60">
        <f>SUM(O8:O45)</f>
        <v>11787</v>
      </c>
      <c r="P46" s="60">
        <f>SUM(P8:P45)</f>
        <v>9383</v>
      </c>
      <c r="Q46" s="60"/>
      <c r="R46" s="60">
        <f>SUM(R8:R45)</f>
        <v>1977</v>
      </c>
      <c r="S46" s="60">
        <f>SUM(S8:S45)</f>
        <v>13419985</v>
      </c>
      <c r="T46" s="60">
        <f>SUM(T8:T45)</f>
        <v>13419985</v>
      </c>
    </row>
  </sheetData>
  <mergeCells count="10">
    <mergeCell ref="A3:XFD3"/>
    <mergeCell ref="A4:XFD4"/>
    <mergeCell ref="A5:A7"/>
    <mergeCell ref="B5:B7"/>
    <mergeCell ref="C5:R5"/>
    <mergeCell ref="S5:T6"/>
    <mergeCell ref="C6:F6"/>
    <mergeCell ref="G6:J6"/>
    <mergeCell ref="K6:N6"/>
    <mergeCell ref="O6:R6"/>
  </mergeCells>
  <conditionalFormatting sqref="D8:D45 F8:F45 H8:H45 J8:J45 L8:L45 N8:N45 P8:P45 R8:R45 T8:T45">
    <cfRule type="expression" dxfId="0" priority="9">
      <formula>D8&gt;C8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HDC 1</vt:lpstr>
      <vt:lpstr>ESB 1</vt:lpstr>
      <vt:lpstr>PTK 1</vt:lpstr>
      <vt:lpstr>SQAC-DQAC 1</vt:lpstr>
      <vt:lpstr>TRAINING 1</vt:lpstr>
      <vt:lpstr>CONDOM-BOX 1 Dist.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Redmi Note 5</dc:creator>
  <cp:lastModifiedBy>Microsoft Office User</cp:lastModifiedBy>
  <cp:lastPrinted>2022-11-09T01:35:17Z</cp:lastPrinted>
  <dcterms:created xsi:type="dcterms:W3CDTF">2006-09-15T18:30:00Z</dcterms:created>
  <dcterms:modified xsi:type="dcterms:W3CDTF">2026-04-24T10:44:31Z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2a912c751c74461a93941a654c8b3302</vt:lpwstr>
  </property>
</Properties>
</file>