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nojkumarpathak/Desktop/4th QTR 2023-2024/My Work /GOI Shared /"/>
    </mc:Choice>
  </mc:AlternateContent>
  <xr:revisionPtr revIDLastSave="0" documentId="13_ncr:1_{86B9FC76-CAA4-4C4E-BADD-9E7EA16AF7A3}" xr6:coauthVersionLast="37" xr6:coauthVersionMax="47" xr10:uidLastSave="{00000000-0000-0000-0000-000000000000}"/>
  <bookViews>
    <workbookView xWindow="0" yWindow="740" windowWidth="29040" windowHeight="15720" tabRatio="730" activeTab="4" xr2:uid="{00000000-000D-0000-FFFF-FFFF00000000}"/>
  </bookViews>
  <sheets>
    <sheet name="HDC" sheetId="16" r:id="rId1"/>
    <sheet name="ESB" sheetId="17" r:id="rId2"/>
    <sheet name="PTK" sheetId="18" r:id="rId3"/>
    <sheet name="SQAC-DQAC" sheetId="19" r:id="rId4"/>
    <sheet name="Training" sheetId="22" r:id="rId5"/>
    <sheet name="Condom-Box" sheetId="21" r:id="rId6"/>
  </sheets>
  <definedNames>
    <definedName name="_xlnm.Print_Area" localSheetId="1">ESB!$A$1:$L$46</definedName>
    <definedName name="_xlnm.Print_Area" localSheetId="0">HDC!$A$1:$S$45</definedName>
    <definedName name="_xlnm.Print_Area" localSheetId="2">PTK!$A$1:$H$45</definedName>
    <definedName name="_xlnm.Print_Area" localSheetId="3">'SQAC-DQAC'!$A$1:$S$45</definedName>
  </definedNames>
  <calcPr calcId="179021"/>
</workbook>
</file>

<file path=xl/calcChain.xml><?xml version="1.0" encoding="utf-8"?>
<calcChain xmlns="http://schemas.openxmlformats.org/spreadsheetml/2006/main">
  <c r="AN46" i="22" l="1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C44" i="16" l="1"/>
  <c r="C45" i="17"/>
  <c r="F44" i="19" l="1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E44" i="19"/>
  <c r="D44" i="18"/>
  <c r="E44" i="18"/>
  <c r="F44" i="18"/>
  <c r="G44" i="18"/>
  <c r="C44" i="18"/>
  <c r="H44" i="18" s="1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6" i="18"/>
  <c r="E45" i="17"/>
  <c r="F45" i="17"/>
  <c r="G45" i="17"/>
  <c r="H45" i="17"/>
  <c r="I45" i="17"/>
  <c r="J45" i="17"/>
  <c r="K45" i="17"/>
  <c r="L45" i="17"/>
  <c r="D45" i="17"/>
  <c r="E44" i="16"/>
  <c r="F44" i="16"/>
  <c r="G44" i="16"/>
  <c r="S44" i="16" s="1"/>
  <c r="H44" i="16"/>
  <c r="I44" i="16"/>
  <c r="Q44" i="16" s="1"/>
  <c r="J44" i="16"/>
  <c r="R44" i="16" s="1"/>
  <c r="K44" i="16"/>
  <c r="L44" i="16"/>
  <c r="M44" i="16"/>
  <c r="N44" i="16"/>
  <c r="O44" i="16"/>
  <c r="D44" i="16"/>
  <c r="P7" i="16"/>
  <c r="Q7" i="16"/>
  <c r="R7" i="16"/>
  <c r="S7" i="16"/>
  <c r="P8" i="16"/>
  <c r="Q8" i="16"/>
  <c r="R8" i="16"/>
  <c r="S8" i="16"/>
  <c r="P9" i="16"/>
  <c r="Q9" i="16"/>
  <c r="R9" i="16"/>
  <c r="S9" i="16"/>
  <c r="P10" i="16"/>
  <c r="Q10" i="16"/>
  <c r="R10" i="16"/>
  <c r="S10" i="16"/>
  <c r="P11" i="16"/>
  <c r="Q11" i="16"/>
  <c r="R11" i="16"/>
  <c r="S11" i="16"/>
  <c r="P12" i="16"/>
  <c r="Q12" i="16"/>
  <c r="R12" i="16"/>
  <c r="S12" i="16"/>
  <c r="P13" i="16"/>
  <c r="Q13" i="16"/>
  <c r="R13" i="16"/>
  <c r="S13" i="16"/>
  <c r="P14" i="16"/>
  <c r="Q14" i="16"/>
  <c r="R14" i="16"/>
  <c r="S14" i="16"/>
  <c r="P15" i="16"/>
  <c r="Q15" i="16"/>
  <c r="R15" i="16"/>
  <c r="S15" i="16"/>
  <c r="P16" i="16"/>
  <c r="Q16" i="16"/>
  <c r="R16" i="16"/>
  <c r="S16" i="16"/>
  <c r="P17" i="16"/>
  <c r="Q17" i="16"/>
  <c r="R17" i="16"/>
  <c r="S17" i="16"/>
  <c r="P18" i="16"/>
  <c r="Q18" i="16"/>
  <c r="R18" i="16"/>
  <c r="S18" i="16"/>
  <c r="P19" i="16"/>
  <c r="Q19" i="16"/>
  <c r="R19" i="16"/>
  <c r="S19" i="16"/>
  <c r="P20" i="16"/>
  <c r="Q20" i="16"/>
  <c r="R20" i="16"/>
  <c r="S20" i="16"/>
  <c r="P21" i="16"/>
  <c r="Q21" i="16"/>
  <c r="R21" i="16"/>
  <c r="S21" i="16"/>
  <c r="P22" i="16"/>
  <c r="Q22" i="16"/>
  <c r="R22" i="16"/>
  <c r="S22" i="16"/>
  <c r="P23" i="16"/>
  <c r="Q23" i="16"/>
  <c r="R23" i="16"/>
  <c r="S23" i="16"/>
  <c r="P24" i="16"/>
  <c r="Q24" i="16"/>
  <c r="R24" i="16"/>
  <c r="S24" i="16"/>
  <c r="P25" i="16"/>
  <c r="Q25" i="16"/>
  <c r="R25" i="16"/>
  <c r="S25" i="16"/>
  <c r="P26" i="16"/>
  <c r="Q26" i="16"/>
  <c r="R26" i="16"/>
  <c r="S26" i="16"/>
  <c r="P27" i="16"/>
  <c r="Q27" i="16"/>
  <c r="R27" i="16"/>
  <c r="S27" i="16"/>
  <c r="P28" i="16"/>
  <c r="Q28" i="16"/>
  <c r="R28" i="16"/>
  <c r="S28" i="16"/>
  <c r="P29" i="16"/>
  <c r="Q29" i="16"/>
  <c r="R29" i="16"/>
  <c r="S29" i="16"/>
  <c r="P30" i="16"/>
  <c r="Q30" i="16"/>
  <c r="R30" i="16"/>
  <c r="S30" i="16"/>
  <c r="P31" i="16"/>
  <c r="Q31" i="16"/>
  <c r="R31" i="16"/>
  <c r="S31" i="16"/>
  <c r="P32" i="16"/>
  <c r="Q32" i="16"/>
  <c r="R32" i="16"/>
  <c r="S32" i="16"/>
  <c r="P33" i="16"/>
  <c r="Q33" i="16"/>
  <c r="R33" i="16"/>
  <c r="S33" i="16"/>
  <c r="P34" i="16"/>
  <c r="Q34" i="16"/>
  <c r="R34" i="16"/>
  <c r="S34" i="16"/>
  <c r="P35" i="16"/>
  <c r="Q35" i="16"/>
  <c r="R35" i="16"/>
  <c r="S35" i="16"/>
  <c r="P36" i="16"/>
  <c r="Q36" i="16"/>
  <c r="R36" i="16"/>
  <c r="S36" i="16"/>
  <c r="P37" i="16"/>
  <c r="Q37" i="16"/>
  <c r="R37" i="16"/>
  <c r="S37" i="16"/>
  <c r="P38" i="16"/>
  <c r="Q38" i="16"/>
  <c r="R38" i="16"/>
  <c r="S38" i="16"/>
  <c r="P39" i="16"/>
  <c r="Q39" i="16"/>
  <c r="R39" i="16"/>
  <c r="S39" i="16"/>
  <c r="P40" i="16"/>
  <c r="Q40" i="16"/>
  <c r="R40" i="16"/>
  <c r="S40" i="16"/>
  <c r="P41" i="16"/>
  <c r="Q41" i="16"/>
  <c r="R41" i="16"/>
  <c r="S41" i="16"/>
  <c r="P42" i="16"/>
  <c r="Q42" i="16"/>
  <c r="R42" i="16"/>
  <c r="S42" i="16"/>
  <c r="P43" i="16"/>
  <c r="Q43" i="16"/>
  <c r="R43" i="16"/>
  <c r="S43" i="16"/>
  <c r="Q6" i="16"/>
  <c r="R6" i="16"/>
  <c r="S6" i="16"/>
  <c r="P6" i="16"/>
  <c r="P44" i="16" l="1"/>
  <c r="T46" i="21"/>
  <c r="S46" i="21"/>
  <c r="R46" i="21"/>
  <c r="P46" i="21"/>
  <c r="O46" i="21"/>
  <c r="N46" i="21"/>
  <c r="L46" i="21"/>
  <c r="K46" i="21"/>
  <c r="J46" i="21"/>
  <c r="H46" i="21"/>
  <c r="G46" i="21"/>
  <c r="F46" i="21"/>
  <c r="D46" i="21"/>
  <c r="C46" i="21"/>
</calcChain>
</file>

<file path=xl/sharedStrings.xml><?xml version="1.0" encoding="utf-8"?>
<sst xmlns="http://schemas.openxmlformats.org/spreadsheetml/2006/main" count="419" uniqueCount="169">
  <si>
    <t>S.No</t>
  </si>
  <si>
    <t>CC-Nirodh (in pieces)</t>
  </si>
  <si>
    <t>ECP- Ezy Pill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</si>
  <si>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</si>
  <si>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</si>
  <si>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</si>
  <si>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</si>
  <si>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</si>
  <si>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</si>
  <si>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</si>
  <si>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</si>
  <si>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SC</t>
  </si>
  <si>
    <t>Through ASHA</t>
  </si>
  <si>
    <t>Total Number of client exit interviews conducted</t>
  </si>
  <si>
    <t>Number of clients who reported waiting time of more than 2 hours from time of registration to time of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</si>
  <si>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</si>
  <si>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</si>
  <si>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</si>
  <si>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</si>
  <si>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</si>
  <si>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Very good</t>
  </si>
  <si>
    <t>Good</t>
  </si>
  <si>
    <t>Average</t>
  </si>
  <si>
    <t>Unsatisfactory</t>
  </si>
  <si>
    <t xml:space="preserve">Number of ASHAs </t>
  </si>
  <si>
    <t xml:space="preserve">No. of ASHAs </t>
  </si>
  <si>
    <t>FDS</t>
  </si>
  <si>
    <t xml:space="preserve">   FORMAT 2:- ASHA SCHEME FOR ENSURING SPACING AT BIRTH (ESB) </t>
  </si>
  <si>
    <t>OCP-Mala N (in Cycles)</t>
  </si>
  <si>
    <t xml:space="preserve">   FORMAT 1:- HOME DELIVERY OF CONTRACEPTIVES (HDC) </t>
  </si>
  <si>
    <t xml:space="preserve"> FORMAT 4 : SQAC/DQAC Functionality status, Monitoring plan and Findings of client exit interview</t>
  </si>
  <si>
    <t xml:space="preserve"> FORMAT 3: UTILIZATION OF PREGNANCY TESTING KIT (PTK)</t>
  </si>
  <si>
    <t>Accredited Private/ NGO health facilities</t>
  </si>
  <si>
    <t>At DH/ SDH/ CHC/ PHC</t>
  </si>
  <si>
    <t>State/ Union Territory:</t>
  </si>
  <si>
    <t>STATE TOTAL</t>
  </si>
  <si>
    <t>Centchroman (CHHAYA) 
(In strips)</t>
  </si>
  <si>
    <t>Centchroman (CHHAYA) (In strips)</t>
  </si>
  <si>
    <t>Number of clients who reportedly received post operative instruction card after the surgery</t>
  </si>
  <si>
    <t>Name of District</t>
  </si>
  <si>
    <r>
      <t>Overall Grading of Sterilization services by the</t>
    </r>
    <r>
      <rPr>
        <b/>
        <sz val="12"/>
        <color rgb="FFFF0000"/>
        <rFont val="Times New Roman"/>
        <family val="1"/>
      </rPr>
      <t xml:space="preserve"> clients whose exit interviews were conducted (as mentioned in </t>
    </r>
    <r>
      <rPr>
        <b/>
        <sz val="13"/>
        <color rgb="FFFF0000"/>
        <rFont val="Times New Roman"/>
        <family val="1"/>
      </rPr>
      <t>col. "M"</t>
    </r>
    <r>
      <rPr>
        <b/>
        <sz val="12"/>
        <color rgb="FFFF0000"/>
        <rFont val="Times New Roman"/>
        <family val="1"/>
      </rPr>
      <t>)</t>
    </r>
  </si>
  <si>
    <t xml:space="preserve">Correct the no. of ASHA as mentioned in Sheet "HDC" </t>
  </si>
  <si>
    <r>
      <t xml:space="preserve">Correct the grading catogory/ies </t>
    </r>
    <r>
      <rPr>
        <b/>
        <i/>
        <sz val="13"/>
        <color rgb="FFC00000"/>
        <rFont val="Calibri"/>
        <family val="2"/>
      </rPr>
      <t>(in numbers)</t>
    </r>
  </si>
  <si>
    <t xml:space="preserve">Format 6 - Status of Condom Boxes </t>
  </si>
  <si>
    <t>Details of Condom Boxes Installed</t>
  </si>
  <si>
    <t>Details of Condom Usage Through Condom Boxes</t>
  </si>
  <si>
    <t>No.  of DH/SDH</t>
  </si>
  <si>
    <t>No.  of CHC</t>
  </si>
  <si>
    <t>No.  of PHC</t>
  </si>
  <si>
    <t>No.  of SC</t>
  </si>
  <si>
    <t>Total DH/SDH in the District</t>
  </si>
  <si>
    <t>Total CHCs in the District</t>
  </si>
  <si>
    <t xml:space="preserve">Total PHCs in the District </t>
  </si>
  <si>
    <t xml:space="preserve">Total SCs in the District </t>
  </si>
  <si>
    <t>Total</t>
  </si>
  <si>
    <t>Reporting Year : APRIL - MARCH, 2023-24</t>
  </si>
  <si>
    <t xml:space="preserve"> No. of Assessment visits planned in the district by SISC/ DISC during the reported year 
(Apr-Mar 2023-24)</t>
  </si>
  <si>
    <t xml:space="preserve"> No. of Assessment visits done during the reported year 
(Apr-Mar 2023-24)</t>
  </si>
  <si>
    <t>No of meetings held during the reported year 
(Apr-Mar 2023-24)</t>
  </si>
  <si>
    <t>Stock Distributed under HDC scheme during the  reported year (Apr-Mar 2023-24)</t>
  </si>
  <si>
    <t>Stock Received during the reported year 
(Apr-Mar 2023-24)</t>
  </si>
  <si>
    <t xml:space="preserve">No. of claims cleared during the reported year 
(Apr-Mar 2023-24) for Spacing of 2 yrs between marriage and birth of first child </t>
  </si>
  <si>
    <t>No of claims submitted during the reported year 
(Apr-Mar 2023-24) for Spacing of 3 yrs between first and second child</t>
  </si>
  <si>
    <t>No. of claims cleared during the reported year 
(Apr-Mar 2023-24) for Spacing of 3 yrs between first and second child</t>
  </si>
  <si>
    <t>No. of Claim submitted during the reported year 
(Apr-Mar 2023-24) for Sterilization after 1st or 2nd child</t>
  </si>
  <si>
    <t xml:space="preserve">No. of claims cleared during the reported year 
(Apr-Mar 2023-24) for Sterilization after 1st or 2nd child </t>
  </si>
  <si>
    <t xml:space="preserve">No. of claims submitted during the reported year 
(Apr-Mar 2023-24) for Spacing of 2 yrs between marriage and birth of first child </t>
  </si>
  <si>
    <t>Stock Utilized during the reported year 
(Apr-Mar 2023-24)</t>
  </si>
  <si>
    <r>
      <t xml:space="preserve">Opening Balance as on </t>
    </r>
    <r>
      <rPr>
        <b/>
        <sz val="12"/>
        <color rgb="FFFF0000"/>
        <rFont val="Times New Roman"/>
        <family val="1"/>
      </rPr>
      <t>1st April 2023</t>
    </r>
    <r>
      <rPr>
        <b/>
        <sz val="12"/>
        <color rgb="FF000000"/>
        <rFont val="Times New Roman"/>
        <family val="1"/>
      </rPr>
      <t xml:space="preserve">
</t>
    </r>
  </si>
  <si>
    <t xml:space="preserve">Total No. of Condom Boxes installed in CHCs in the district upto March 2024
(Mention cumulative data till FY 2023-24)  </t>
  </si>
  <si>
    <t xml:space="preserve">Total No. of Condom Boxes installed in PHCs in the district upto March 2024
(Mention cumulative data till FY 2023-24)  </t>
  </si>
  <si>
    <t xml:space="preserve">Total No. of condom Boxes installed in SCs in the district upto March 2024
(Mention cumulative data till FY 2023-24)  </t>
  </si>
  <si>
    <t xml:space="preserve">Total No. of Condom Boxes installed in DH/SDH in the district upto March 2024
(Mention cumulative data till FY 2023-24)  </t>
  </si>
  <si>
    <t>Total no. of condom boxes installed in CHCs in the district during FY 2023-24 (Apr 2023 - Mar 2024)</t>
  </si>
  <si>
    <t>Total no. of condom boxes installed in PHCs in the district during FY 2023-24 (Apr 2023 - Mar 2024)</t>
  </si>
  <si>
    <t>Total no. of condom boxes installed in SCs in the district during FY 2023-24 (Apr 2023 - Mar 2024)</t>
  </si>
  <si>
    <t>Total number of Condoms Refilled (in pieces) in condom boxes during FY 2023-24 (Apr 2023 - Mar 2024)
(Total of all facilities where condom boxes are installed)</t>
  </si>
  <si>
    <t>Total number of condoms consumed/ distributed (in pieces) through condom boxes during FY 2023-24 (Apr 2023 - Mar 2024)
(Total of all facilities where condom boxes are installed)</t>
  </si>
  <si>
    <t>Total no. of condom boxes installed in DH/SDH in the district during FY 2023-24 (Apr 2023 - Mar 2024)</t>
  </si>
  <si>
    <r>
      <t xml:space="preserve">Balance Available at the end of reported year 
(Apr-Mar 2023-24)                                                        </t>
    </r>
    <r>
      <rPr>
        <b/>
        <sz val="12"/>
        <color rgb="FFFF0000"/>
        <rFont val="Times New Roman"/>
        <family val="1"/>
      </rPr>
      <t>As on 1st April 2024</t>
    </r>
  </si>
  <si>
    <t xml:space="preserve">Correct the no. of commodities distributed in highlighted cell </t>
  </si>
  <si>
    <t xml:space="preserve">Correct the balance available in highlighted cell </t>
  </si>
  <si>
    <t xml:space="preserve">Correct the no. of PTK distributed in highlighted cell </t>
  </si>
  <si>
    <r>
      <t>Opening Balance</t>
    </r>
    <r>
      <rPr>
        <b/>
        <sz val="12"/>
        <color rgb="FF000000"/>
        <rFont val="Times New Roman"/>
        <family val="1"/>
      </rPr>
      <t xml:space="preserve"> as on</t>
    </r>
    <r>
      <rPr>
        <b/>
        <sz val="12"/>
        <color rgb="FFFF0000"/>
        <rFont val="Times New Roman"/>
        <family val="1"/>
      </rPr>
      <t xml:space="preserve"> 1st April 2023</t>
    </r>
    <r>
      <rPr>
        <b/>
        <sz val="12"/>
        <color rgb="FF000000"/>
        <rFont val="Times New Roman"/>
        <family val="1"/>
      </rPr>
      <t xml:space="preserve">
</t>
    </r>
  </si>
  <si>
    <r>
      <t xml:space="preserve">Balance Available at the end of the reported year 
(Apr-Mar 2023-24)     </t>
    </r>
    <r>
      <rPr>
        <b/>
        <sz val="12"/>
        <color rgb="FFFF0000"/>
        <rFont val="Times New Roman"/>
        <family val="1"/>
      </rPr>
      <t>As on 1st April 2024</t>
    </r>
  </si>
  <si>
    <t xml:space="preserve">Total Number of CHCs with installed condom boxes in the district upto March 2024
(Mention cumulative data till March 2024)  </t>
  </si>
  <si>
    <t xml:space="preserve">Total Number of PHCs with installed condom boxes in the district upto March 2024
(Mention cumulative data till March 2024)  </t>
  </si>
  <si>
    <t xml:space="preserve">Total Number of SCs with installed condom boxes in the district upto March 2024
(Mention cumulative datatill March 2024)  </t>
  </si>
  <si>
    <t xml:space="preserve">Total Number of DH/SDH with installed condom boxes in the district upto March 2024
(Mention cumulative data till March 2024)  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</si>
  <si>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</si>
  <si>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</si>
  <si>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</si>
  <si>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</si>
  <si>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</si>
  <si>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</si>
  <si>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</si>
  <si>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</si>
  <si>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</si>
  <si>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</si>
  <si>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</si>
  <si>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</si>
  <si>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</si>
  <si>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</si>
  <si>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</si>
  <si>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</si>
  <si>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</si>
  <si>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</si>
  <si>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</si>
  <si>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</si>
  <si>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</si>
  <si>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 xml:space="preserve">Munger </t>
  </si>
  <si>
    <t>Muzaffarpur</t>
  </si>
  <si>
    <t>Nalanda</t>
  </si>
  <si>
    <t>Nawada</t>
  </si>
  <si>
    <t>Patna</t>
  </si>
  <si>
    <t>Purnia</t>
  </si>
  <si>
    <t xml:space="preserve">Rohtas 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</si>
  <si>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</si>
  <si>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</si>
  <si>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</si>
  <si>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</si>
  <si>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</si>
  <si>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</si>
  <si>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</si>
  <si>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</si>
  <si>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</si>
  <si>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</si>
  <si>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Format 5 -Family Planning  Training Status in Public Health Facilities</t>
  </si>
  <si>
    <t>Note :-  * = Please provide the cummulative figures of trained providers in your district  till  31st March 2024    # = Please provide the numbers of service providers trained during FY 2023-24 ( 1st April 2023- 31st March 2024)</t>
  </si>
  <si>
    <t>Name of the District</t>
  </si>
  <si>
    <t xml:space="preserve">Laparoscopic sterilization   
 (MBBS and above) </t>
  </si>
  <si>
    <t xml:space="preserve">  Minilap sterilization   
 (MBBS and above) </t>
  </si>
  <si>
    <t xml:space="preserve"> NSV (MBBS and Above) </t>
  </si>
  <si>
    <t xml:space="preserve">PPIUCD </t>
  </si>
  <si>
    <t xml:space="preserve"> MPA Injectable </t>
  </si>
  <si>
    <t xml:space="preserve"> Oral Contraceptive Pills (OCP) </t>
  </si>
  <si>
    <t xml:space="preserve">No. of CHO oriented for 1-2 days on FP program </t>
  </si>
  <si>
    <t xml:space="preserve"> FPLMIS </t>
  </si>
  <si>
    <t xml:space="preserve">Total number   of trained/empanelled  service providers available in the district till March 2024* </t>
  </si>
  <si>
    <t xml:space="preserve">Number of service providers trained during FY 2023-24# </t>
  </si>
  <si>
    <t>Number of service providers trained during FY 2023-24#</t>
  </si>
  <si>
    <t>MO 
(MBBS and above/AYUSH)</t>
  </si>
  <si>
    <t>CHO ( Applicable for Nursing Personnel &amp; AYUSH only)</t>
  </si>
  <si>
    <t>Nursing Personnel (Staff Nurse/LHV/ANM)</t>
  </si>
  <si>
    <t>CHO</t>
  </si>
  <si>
    <t>Program Managers</t>
  </si>
  <si>
    <t>Medical officers</t>
  </si>
  <si>
    <t>Pharmacist/Store Keepers/ DEO</t>
  </si>
  <si>
    <t>Nursing Personnel 
(Staff Nurse/LHV/ANM)</t>
  </si>
  <si>
    <t>ASHA</t>
  </si>
  <si>
    <t xml:space="preserve">Total number   of trained service providers available in the district till March 2024* </t>
  </si>
  <si>
    <t>Number of service providers trained during FY 2023-24</t>
  </si>
  <si>
    <t xml:space="preserve">Number of service providers trained during FY FY 2023-24# </t>
  </si>
  <si>
    <t>Number of service provider trained during FY 2023-24#</t>
  </si>
  <si>
    <t xml:space="preserve">Total number   of oriented CHOs available in the district till March 2024* </t>
  </si>
  <si>
    <t>Number of CHOs oriented during FY 2023-24#</t>
  </si>
  <si>
    <t xml:space="preserve">Total number of trained program managers available in the district till March 2024* </t>
  </si>
  <si>
    <t>Number of program managers trained during FY 2023-24#</t>
  </si>
  <si>
    <t xml:space="preserve">Total number   of trained CHOs available in the district till March 2024* </t>
  </si>
  <si>
    <t>Number of CHOs trained during FY 2023-24#</t>
  </si>
  <si>
    <t xml:space="preserve">Total number of trained Pharmacist/Store Keepers/ DEO available in the district till March 2024* </t>
  </si>
  <si>
    <t>Number of Pharmacist/Store Keepers/ DEO trained during FY 2023-24#</t>
  </si>
  <si>
    <t xml:space="preserve">Total number   of trained nursing personnel available in the district till March 2024* </t>
  </si>
  <si>
    <t>Number of nursing personnel trained during FY 2023-24#</t>
  </si>
  <si>
    <t xml:space="preserve">Total number   of trained ASHAs available in the district till March 2024* </t>
  </si>
  <si>
    <t>Number of ASHAs trained during FY 2023-24#</t>
  </si>
  <si>
    <t>Munger</t>
  </si>
  <si>
    <t>Purnea</t>
  </si>
  <si>
    <t>Rohtas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</si>
</sst>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 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sz val="14"/>
      <color theme="1"/>
      <name val="Bookman Old Style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 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C00000"/>
      <name val="Calibri"/>
      <family val="2"/>
    </font>
    <font>
      <b/>
      <i/>
      <sz val="12"/>
      <color rgb="FFC00000"/>
      <name val="Calibri"/>
      <family val="2"/>
      <scheme val="minor"/>
    </font>
    <font>
      <b/>
      <i/>
      <sz val="13"/>
      <color rgb="FFC00000"/>
      <name val="Calibri"/>
      <family val="2"/>
    </font>
    <font>
      <b/>
      <sz val="1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</font>
    <font>
      <b/>
      <sz val="14"/>
      <color theme="1"/>
      <name val="Times New Roman"/>
    </font>
    <font>
      <b/>
      <sz val="14"/>
      <color rgb="FF000000"/>
      <name val="Times New Roman"/>
    </font>
    <font>
      <sz val="11"/>
      <color theme="1"/>
      <name val="Calibri"/>
      <scheme val="minor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rgb="FF000000"/>
      <name val="Times New Roman"/>
    </font>
    <font>
      <b/>
      <sz val="12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2EB"/>
        <bgColor rgb="FF000000"/>
      </patternFill>
    </fill>
    <fill>
      <patternFill patternType="solid">
        <fgColor rgb="FFFBFED8"/>
        <bgColor rgb="FF000000"/>
      </patternFill>
    </fill>
    <fill>
      <patternFill patternType="solid">
        <fgColor rgb="FFE1FFD7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>
      <alignment vertical="center"/>
    </xf>
  </cellStyleXfs>
  <cellXfs count="219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/>
    <xf numFmtId="0" fontId="0" fillId="0" borderId="0" xfId="0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3" fillId="13" borderId="0" xfId="0" applyFont="1" applyFill="1">
      <alignment vertical="center"/>
    </xf>
    <xf numFmtId="0" fontId="13" fillId="13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1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3" fillId="13" borderId="0" xfId="0" applyFont="1" applyFill="1" applyAlignment="1">
      <alignment horizontal="left" vertical="center"/>
    </xf>
    <xf numFmtId="0" fontId="7" fillId="13" borderId="0" xfId="0" applyFont="1" applyFill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19" borderId="9" xfId="0" applyFont="1" applyFill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6" fillId="18" borderId="9" xfId="0" applyFont="1" applyFill="1" applyBorder="1">
      <alignment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19" borderId="9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right" vertical="center"/>
      <protection locked="0"/>
    </xf>
    <xf numFmtId="1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>
      <alignment horizontal="center"/>
    </xf>
    <xf numFmtId="0" fontId="0" fillId="0" borderId="1" xfId="0" applyBorder="1" applyAlignment="1"/>
    <xf numFmtId="0" fontId="25" fillId="0" borderId="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/>
    </xf>
    <xf numFmtId="0" fontId="21" fillId="25" borderId="13" xfId="0" applyFont="1" applyFill="1" applyBorder="1" applyAlignment="1">
      <alignment horizontal="left" vertical="center"/>
    </xf>
    <xf numFmtId="0" fontId="21" fillId="25" borderId="8" xfId="0" applyFont="1" applyFill="1" applyBorder="1" applyAlignment="1">
      <alignment horizontal="left" vertical="center"/>
    </xf>
    <xf numFmtId="0" fontId="21" fillId="25" borderId="5" xfId="0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7" fillId="26" borderId="0" xfId="0" applyFont="1" applyFill="1">
      <alignment vertical="center"/>
    </xf>
    <xf numFmtId="0" fontId="7" fillId="26" borderId="0" xfId="0" applyFont="1" applyFill="1" applyAlignment="1"/>
    <xf numFmtId="0" fontId="9" fillId="26" borderId="0" xfId="0" applyFont="1" applyFill="1" applyAlignment="1" applyProtection="1">
      <alignment horizontal="center" vertical="center"/>
      <protection locked="0"/>
    </xf>
    <xf numFmtId="0" fontId="6" fillId="26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1" fillId="0" borderId="0" xfId="0" applyFont="1" applyAlignment="1" applyProtection="1">
      <alignment horizontal="right" vertical="center" wrapText="1"/>
      <protection locked="0"/>
    </xf>
    <xf numFmtId="0" fontId="21" fillId="25" borderId="0" xfId="0" applyFont="1" applyFill="1" applyAlignment="1">
      <alignment horizontal="left" vertical="center"/>
    </xf>
    <xf numFmtId="0" fontId="24" fillId="0" borderId="4" xfId="0" applyFont="1" applyBorder="1" applyAlignment="1">
      <alignment horizontal="center"/>
    </xf>
    <xf numFmtId="0" fontId="11" fillId="0" borderId="4" xfId="0" applyFont="1" applyBorder="1" applyAlignment="1" applyProtection="1">
      <alignment horizontal="right" vertical="center" wrapText="1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6" fillId="12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right" vertical="center"/>
      <protection locked="0"/>
    </xf>
    <xf numFmtId="0" fontId="30" fillId="0" borderId="14" xfId="0" applyFont="1" applyBorder="1" applyAlignment="1" applyProtection="1">
      <alignment horizontal="right" vertical="center"/>
      <protection locked="0"/>
    </xf>
    <xf numFmtId="1" fontId="30" fillId="0" borderId="14" xfId="0" applyNumberFormat="1" applyFont="1" applyBorder="1" applyAlignment="1" applyProtection="1">
      <alignment horizontal="right" vertical="center"/>
      <protection locked="0"/>
    </xf>
    <xf numFmtId="0" fontId="31" fillId="0" borderId="14" xfId="0" applyFont="1" applyBorder="1" applyAlignment="1" applyProtection="1">
      <alignment horizontal="right" vertical="center"/>
      <protection locked="0"/>
    </xf>
    <xf numFmtId="0" fontId="32" fillId="0" borderId="14" xfId="0" applyFont="1" applyBorder="1" applyAlignment="1" applyProtection="1">
      <alignment horizontal="right" vertical="center"/>
      <protection locked="0"/>
    </xf>
    <xf numFmtId="1" fontId="32" fillId="0" borderId="14" xfId="0" applyNumberFormat="1" applyFont="1" applyBorder="1" applyAlignment="1" applyProtection="1">
      <alignment horizontal="right" vertical="center"/>
      <protection locked="0"/>
    </xf>
    <xf numFmtId="1" fontId="31" fillId="0" borderId="14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left" vertical="center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31" fillId="0" borderId="14" xfId="0" applyFont="1" applyBorder="1" applyAlignment="1" applyProtection="1">
      <alignment horizontal="left" vertical="center"/>
      <protection locked="0"/>
    </xf>
    <xf numFmtId="0" fontId="11" fillId="28" borderId="1" xfId="0" applyFont="1" applyFill="1" applyBorder="1" applyAlignment="1" applyProtection="1">
      <alignment horizontal="right" vertical="center"/>
      <protection locked="0"/>
    </xf>
    <xf numFmtId="1" fontId="11" fillId="28" borderId="1" xfId="0" applyNumberFormat="1" applyFont="1" applyFill="1" applyBorder="1" applyAlignment="1" applyProtection="1">
      <alignment horizontal="right" vertical="center"/>
      <protection locked="0"/>
    </xf>
    <xf numFmtId="1" fontId="12" fillId="0" borderId="14" xfId="0" applyNumberFormat="1" applyFont="1" applyBorder="1" applyAlignment="1" applyProtection="1">
      <alignment horizontal="right" vertical="center"/>
      <protection locked="0"/>
    </xf>
    <xf numFmtId="0" fontId="30" fillId="0" borderId="1" xfId="0" applyFont="1" applyBorder="1" applyAlignment="1" applyProtection="1">
      <alignment horizontal="right" vertical="center" wrapText="1"/>
      <protection locked="0"/>
    </xf>
    <xf numFmtId="0" fontId="33" fillId="13" borderId="0" xfId="0" applyFont="1" applyFill="1">
      <alignment vertical="center"/>
    </xf>
    <xf numFmtId="0" fontId="5" fillId="26" borderId="15" xfId="0" applyFont="1" applyFill="1" applyBorder="1" applyAlignment="1">
      <alignment horizontal="center" vertical="center" wrapText="1"/>
    </xf>
    <xf numFmtId="0" fontId="5" fillId="26" borderId="0" xfId="0" applyFont="1" applyFill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35" fillId="26" borderId="15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center" vertical="center" wrapText="1"/>
    </xf>
    <xf numFmtId="0" fontId="35" fillId="11" borderId="4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24" fillId="16" borderId="1" xfId="0" applyFont="1" applyFill="1" applyBorder="1" applyAlignment="1">
      <alignment horizontal="center" vertical="center" wrapText="1"/>
    </xf>
    <xf numFmtId="0" fontId="24" fillId="30" borderId="1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24" fillId="32" borderId="1" xfId="0" applyFont="1" applyFill="1" applyBorder="1" applyAlignment="1">
      <alignment horizontal="center" vertical="center" wrapText="1"/>
    </xf>
    <xf numFmtId="0" fontId="24" fillId="32" borderId="2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37" fillId="0" borderId="1" xfId="6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0" fillId="33" borderId="15" xfId="0" applyFill="1" applyBorder="1" applyAlignment="1" applyProtection="1">
      <alignment horizontal="center"/>
      <protection locked="0"/>
    </xf>
    <xf numFmtId="0" fontId="0" fillId="33" borderId="0" xfId="0" applyFill="1" applyAlignment="1" applyProtection="1">
      <alignment horizontal="center"/>
      <protection locked="0"/>
    </xf>
    <xf numFmtId="1" fontId="38" fillId="0" borderId="1" xfId="0" applyNumberFormat="1" applyFont="1" applyBorder="1" applyAlignment="1" applyProtection="1">
      <alignment horizontal="center" vertical="center"/>
      <protection locked="0"/>
    </xf>
    <xf numFmtId="0" fontId="39" fillId="8" borderId="1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 wrapText="1"/>
    </xf>
    <xf numFmtId="0" fontId="40" fillId="26" borderId="15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40" fillId="15" borderId="2" xfId="0" applyFont="1" applyFill="1" applyBorder="1" applyAlignment="1">
      <alignment horizontal="center" vertical="center" wrapText="1"/>
    </xf>
    <xf numFmtId="0" fontId="0" fillId="33" borderId="15" xfId="0" applyFill="1" applyBorder="1" applyAlignment="1"/>
    <xf numFmtId="0" fontId="0" fillId="33" borderId="0" xfId="0" applyFill="1" applyAlignment="1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6" fillId="22" borderId="6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4" xfId="0" applyFont="1" applyFill="1" applyBorder="1" applyAlignment="1" applyProtection="1">
      <alignment horizontal="center" vertical="center" wrapText="1"/>
      <protection locked="0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34" fillId="32" borderId="8" xfId="0" applyFont="1" applyFill="1" applyBorder="1" applyAlignment="1">
      <alignment horizontal="center" vertical="center" wrapText="1"/>
    </xf>
    <xf numFmtId="0" fontId="34" fillId="32" borderId="17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34" fillId="15" borderId="4" xfId="0" applyFont="1" applyFill="1" applyBorder="1" applyAlignment="1">
      <alignment horizontal="center" vertical="center" wrapText="1"/>
    </xf>
    <xf numFmtId="0" fontId="34" fillId="16" borderId="2" xfId="0" applyFont="1" applyFill="1" applyBorder="1" applyAlignment="1">
      <alignment horizontal="center" vertical="center" wrapText="1"/>
    </xf>
    <xf numFmtId="0" fontId="34" fillId="16" borderId="4" xfId="0" applyFont="1" applyFill="1" applyBorder="1" applyAlignment="1">
      <alignment horizontal="center" vertical="center" wrapText="1"/>
    </xf>
    <xf numFmtId="0" fontId="34" fillId="30" borderId="2" xfId="0" applyFont="1" applyFill="1" applyBorder="1" applyAlignment="1">
      <alignment horizontal="center" vertical="center" wrapText="1"/>
    </xf>
    <xf numFmtId="0" fontId="34" fillId="30" borderId="4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31" borderId="12" xfId="0" applyFont="1" applyFill="1" applyBorder="1" applyAlignment="1">
      <alignment horizontal="center" vertical="center" wrapText="1"/>
    </xf>
    <xf numFmtId="0" fontId="17" fillId="31" borderId="16" xfId="0" applyFont="1" applyFill="1" applyBorder="1" applyAlignment="1">
      <alignment horizontal="center" vertical="center" wrapText="1"/>
    </xf>
    <xf numFmtId="0" fontId="17" fillId="31" borderId="8" xfId="0" applyFont="1" applyFill="1" applyBorder="1" applyAlignment="1">
      <alignment horizontal="center" vertical="center" wrapText="1"/>
    </xf>
    <xf numFmtId="0" fontId="17" fillId="31" borderId="17" xfId="0" applyFont="1" applyFill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6" fillId="32" borderId="3" xfId="0" applyFont="1" applyFill="1" applyBorder="1" applyAlignment="1">
      <alignment horizontal="center" vertical="center" wrapText="1"/>
    </xf>
    <xf numFmtId="0" fontId="16" fillId="32" borderId="4" xfId="0" applyFont="1" applyFill="1" applyBorder="1" applyAlignment="1">
      <alignment horizontal="center" vertical="center" wrapText="1"/>
    </xf>
    <xf numFmtId="0" fontId="24" fillId="17" borderId="6" xfId="0" applyFont="1" applyFill="1" applyBorder="1" applyAlignment="1">
      <alignment horizontal="center" vertical="center" wrapText="1"/>
    </xf>
    <xf numFmtId="0" fontId="24" fillId="17" borderId="7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4" fillId="22" borderId="1" xfId="0" applyFont="1" applyFill="1" applyBorder="1" applyAlignment="1">
      <alignment horizontal="center" vertical="center" wrapText="1"/>
    </xf>
    <xf numFmtId="0" fontId="24" fillId="22" borderId="1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20" borderId="4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 wrapText="1"/>
    </xf>
    <xf numFmtId="0" fontId="17" fillId="29" borderId="4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30" borderId="2" xfId="0" applyFont="1" applyFill="1" applyBorder="1" applyAlignment="1">
      <alignment horizontal="center" vertical="center" wrapText="1"/>
    </xf>
    <xf numFmtId="0" fontId="17" fillId="30" borderId="3" xfId="0" applyFont="1" applyFill="1" applyBorder="1" applyAlignment="1">
      <alignment horizontal="center" vertical="center" wrapText="1"/>
    </xf>
    <xf numFmtId="0" fontId="17" fillId="3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</cellXfs>
  <cellStyles count="7">
    <cellStyle name="Followed Hyperlink" xfId="5" builtinId="9" hidden="1"/>
    <cellStyle name="Hyperlink" xfId="4" builtinId="8" hidden="1"/>
    <cellStyle name="Normal" xfId="0" builtinId="0"/>
    <cellStyle name="Normal 2" xfId="1" xr:uid="{00000000-0005-0000-0000-000031000000}"/>
    <cellStyle name="Normal 2 2" xfId="3" xr:uid="{00000000-0005-0000-0000-000032000000}"/>
    <cellStyle name="Normal 2 2 2" xfId="6" xr:uid="{DA767EB0-7CC9-0D47-962B-0646ECAA4A73}"/>
    <cellStyle name="Normal 3" xfId="2" xr:uid="{00000000-0005-0000-0000-000033000000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D44"/>
  <sheetViews>
    <sheetView zoomScale="90" zoomScaleNormal="90" zoomScaleSheetLayoutView="89" workbookViewId="0">
      <pane xSplit="3" ySplit="5" topLeftCell="D35" activePane="bottomRight" state="frozen"/>
      <selection pane="topRight" activeCell="D1" sqref="D1"/>
      <selection pane="bottomLeft" activeCell="A6" sqref="A6"/>
      <selection pane="bottomRight" activeCell="E54" sqref="E54"/>
    </sheetView>
  </sheetViews>
  <sheetFormatPr baseColWidth="10" defaultColWidth="8.83203125" defaultRowHeight="15"/>
  <cols>
    <col min="1" max="1" width="8.83203125" customWidth="1"/>
    <col min="2" max="2" width="32.83203125" customWidth="1"/>
    <col min="3" max="3" width="20.33203125" style="6" customWidth="1"/>
    <col min="4" max="4" width="12.6640625" customWidth="1"/>
    <col min="5" max="5" width="14" customWidth="1"/>
    <col min="6" max="6" width="12.6640625" customWidth="1"/>
    <col min="7" max="7" width="15.83203125" customWidth="1"/>
    <col min="8" max="8" width="12.6640625" customWidth="1"/>
    <col min="9" max="9" width="14" customWidth="1"/>
    <col min="10" max="10" width="12.6640625" customWidth="1"/>
    <col min="11" max="11" width="14.6640625" customWidth="1"/>
    <col min="12" max="12" width="12.6640625" customWidth="1"/>
    <col min="13" max="13" width="14.33203125" customWidth="1"/>
    <col min="14" max="14" width="12.6640625" customWidth="1"/>
    <col min="15" max="15" width="14.83203125" customWidth="1"/>
    <col min="16" max="16" width="12.6640625" customWidth="1"/>
    <col min="17" max="17" width="14.33203125" customWidth="1"/>
    <col min="18" max="18" width="10.6640625" customWidth="1"/>
    <col min="19" max="19" width="15.33203125" customWidth="1"/>
  </cols>
  <sheetData>
    <row r="1" spans="1:472" s="2" customFormat="1" ht="36" customHeight="1">
      <c r="A1" s="28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9"/>
      <c r="N1" s="29"/>
      <c r="O1" s="29"/>
      <c r="P1" s="29"/>
      <c r="Q1" s="29"/>
      <c r="R1" s="29"/>
      <c r="S1" s="29"/>
    </row>
    <row r="2" spans="1:472" s="1" customFormat="1" ht="34.25" customHeight="1">
      <c r="A2" s="11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38"/>
      <c r="M2" s="129" t="s">
        <v>80</v>
      </c>
      <c r="N2" s="129"/>
      <c r="O2" s="130"/>
      <c r="P2" s="40"/>
      <c r="Q2" s="129" t="s">
        <v>81</v>
      </c>
      <c r="R2" s="129"/>
      <c r="S2" s="130"/>
    </row>
    <row r="3" spans="1:472" s="2" customFormat="1" ht="23" customHeight="1">
      <c r="A3" s="12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72" ht="44" customHeight="1">
      <c r="A4" s="131" t="s">
        <v>0</v>
      </c>
      <c r="B4" s="133" t="s">
        <v>39</v>
      </c>
      <c r="C4" s="134" t="s">
        <v>24</v>
      </c>
      <c r="D4" s="135" t="s">
        <v>68</v>
      </c>
      <c r="E4" s="135"/>
      <c r="F4" s="135"/>
      <c r="G4" s="135"/>
      <c r="H4" s="136" t="s">
        <v>60</v>
      </c>
      <c r="I4" s="136"/>
      <c r="J4" s="136"/>
      <c r="K4" s="136"/>
      <c r="L4" s="137" t="s">
        <v>59</v>
      </c>
      <c r="M4" s="137"/>
      <c r="N4" s="137"/>
      <c r="O4" s="138"/>
      <c r="P4" s="139" t="s">
        <v>79</v>
      </c>
      <c r="Q4" s="139"/>
      <c r="R4" s="139"/>
      <c r="S4" s="139"/>
    </row>
    <row r="5" spans="1:472" ht="51">
      <c r="A5" s="132"/>
      <c r="B5" s="133"/>
      <c r="C5" s="134"/>
      <c r="D5" s="24" t="s">
        <v>1</v>
      </c>
      <c r="E5" s="24" t="s">
        <v>28</v>
      </c>
      <c r="F5" s="24" t="s">
        <v>2</v>
      </c>
      <c r="G5" s="24" t="s">
        <v>36</v>
      </c>
      <c r="H5" s="30" t="s">
        <v>1</v>
      </c>
      <c r="I5" s="30" t="s">
        <v>28</v>
      </c>
      <c r="J5" s="30" t="s">
        <v>2</v>
      </c>
      <c r="K5" s="30" t="s">
        <v>37</v>
      </c>
      <c r="L5" s="31" t="s">
        <v>1</v>
      </c>
      <c r="M5" s="31" t="s">
        <v>28</v>
      </c>
      <c r="N5" s="31" t="s">
        <v>2</v>
      </c>
      <c r="O5" s="74" t="s">
        <v>37</v>
      </c>
      <c r="P5" s="76" t="s">
        <v>1</v>
      </c>
      <c r="Q5" s="76" t="s">
        <v>28</v>
      </c>
      <c r="R5" s="76" t="s">
        <v>2</v>
      </c>
      <c r="S5" s="76" t="s">
        <v>36</v>
      </c>
    </row>
    <row r="6" spans="1:472" s="44" customFormat="1" ht="16">
      <c r="A6" s="85">
        <v>1</v>
      </c>
      <c r="B6" s="86" t="s">
        <v>89</v>
      </c>
      <c r="C6" s="27">
        <v>2597</v>
      </c>
      <c r="D6" s="78">
        <v>612060</v>
      </c>
      <c r="E6" s="78">
        <v>3068</v>
      </c>
      <c r="F6" s="78">
        <v>23404</v>
      </c>
      <c r="G6" s="78">
        <v>35876</v>
      </c>
      <c r="H6" s="78">
        <v>144000</v>
      </c>
      <c r="I6" s="78">
        <v>61000</v>
      </c>
      <c r="J6" s="78">
        <v>20500</v>
      </c>
      <c r="K6" s="78">
        <v>25800</v>
      </c>
      <c r="L6" s="78">
        <v>91540</v>
      </c>
      <c r="M6" s="79">
        <v>18830.8</v>
      </c>
      <c r="N6" s="79">
        <v>4391.6000000000004</v>
      </c>
      <c r="O6" s="79">
        <v>10588.800000000001</v>
      </c>
      <c r="P6" s="77">
        <f>(D6+H6)-L6</f>
        <v>664520</v>
      </c>
      <c r="Q6" s="91">
        <f t="shared" ref="Q6:S6" si="0">(E6+I6)-M6</f>
        <v>45237.2</v>
      </c>
      <c r="R6" s="91">
        <f t="shared" si="0"/>
        <v>39512.400000000001</v>
      </c>
      <c r="S6" s="91">
        <f t="shared" si="0"/>
        <v>51087.199999999997</v>
      </c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</row>
    <row r="7" spans="1:472" s="44" customFormat="1" ht="16">
      <c r="A7" s="85">
        <v>2</v>
      </c>
      <c r="B7" s="86" t="s">
        <v>90</v>
      </c>
      <c r="C7" s="27">
        <v>733</v>
      </c>
      <c r="D7" s="78">
        <v>32600</v>
      </c>
      <c r="E7" s="78">
        <v>4868</v>
      </c>
      <c r="F7" s="78">
        <v>4365</v>
      </c>
      <c r="G7" s="78">
        <v>4306</v>
      </c>
      <c r="H7" s="78">
        <v>178560</v>
      </c>
      <c r="I7" s="78">
        <v>40000</v>
      </c>
      <c r="J7" s="78">
        <v>18500</v>
      </c>
      <c r="K7" s="78">
        <v>10800</v>
      </c>
      <c r="L7" s="78">
        <v>88225</v>
      </c>
      <c r="M7" s="79">
        <v>11104.400000000001</v>
      </c>
      <c r="N7" s="79">
        <v>6295.6</v>
      </c>
      <c r="O7" s="79">
        <v>8728.4</v>
      </c>
      <c r="P7" s="77">
        <f t="shared" ref="P7:P44" si="1">(D7+H7)-L7</f>
        <v>122935</v>
      </c>
      <c r="Q7" s="91">
        <f t="shared" ref="Q7:Q44" si="2">(E7+I7)-M7</f>
        <v>33763.599999999999</v>
      </c>
      <c r="R7" s="91">
        <f t="shared" ref="R7:R44" si="3">(F7+J7)-N7</f>
        <v>16569.400000000001</v>
      </c>
      <c r="S7" s="91">
        <f t="shared" ref="S7:S44" si="4">(G7+K7)-O7</f>
        <v>6377.6</v>
      </c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</row>
    <row r="8" spans="1:472" s="44" customFormat="1" ht="16">
      <c r="A8" s="85">
        <v>3</v>
      </c>
      <c r="B8" s="86" t="s">
        <v>91</v>
      </c>
      <c r="C8" s="27">
        <v>2282</v>
      </c>
      <c r="D8" s="78">
        <v>27415</v>
      </c>
      <c r="E8" s="78">
        <v>7957</v>
      </c>
      <c r="F8" s="78">
        <v>17217</v>
      </c>
      <c r="G8" s="78">
        <v>20164</v>
      </c>
      <c r="H8" s="78">
        <v>288000</v>
      </c>
      <c r="I8" s="78">
        <v>33000</v>
      </c>
      <c r="J8" s="78">
        <v>10500</v>
      </c>
      <c r="K8" s="78">
        <v>30600</v>
      </c>
      <c r="L8" s="78">
        <v>105760</v>
      </c>
      <c r="M8" s="79">
        <v>12452</v>
      </c>
      <c r="N8" s="79">
        <v>8520</v>
      </c>
      <c r="O8" s="79">
        <v>11994.400000000001</v>
      </c>
      <c r="P8" s="77">
        <f t="shared" si="1"/>
        <v>209655</v>
      </c>
      <c r="Q8" s="91">
        <f t="shared" si="2"/>
        <v>28505</v>
      </c>
      <c r="R8" s="91">
        <f t="shared" si="3"/>
        <v>19197</v>
      </c>
      <c r="S8" s="91">
        <f t="shared" si="4"/>
        <v>38769.599999999999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</row>
    <row r="9" spans="1:472" s="44" customFormat="1" ht="16">
      <c r="A9" s="85">
        <v>4</v>
      </c>
      <c r="B9" s="86" t="s">
        <v>92</v>
      </c>
      <c r="C9" s="27">
        <v>1944</v>
      </c>
      <c r="D9" s="78">
        <v>19640</v>
      </c>
      <c r="E9" s="78">
        <v>1609</v>
      </c>
      <c r="F9" s="78">
        <v>2390</v>
      </c>
      <c r="G9" s="78">
        <v>1000</v>
      </c>
      <c r="H9" s="78">
        <v>270720</v>
      </c>
      <c r="I9" s="78">
        <v>31000</v>
      </c>
      <c r="J9" s="78">
        <v>29400</v>
      </c>
      <c r="K9" s="78">
        <v>22600</v>
      </c>
      <c r="L9" s="78">
        <v>121490</v>
      </c>
      <c r="M9" s="79">
        <v>23179.200000000001</v>
      </c>
      <c r="N9" s="79">
        <v>7438</v>
      </c>
      <c r="O9" s="79">
        <v>14136.800000000001</v>
      </c>
      <c r="P9" s="77">
        <f t="shared" si="1"/>
        <v>168870</v>
      </c>
      <c r="Q9" s="91">
        <f t="shared" si="2"/>
        <v>9429.7999999999993</v>
      </c>
      <c r="R9" s="91">
        <f t="shared" si="3"/>
        <v>24352</v>
      </c>
      <c r="S9" s="91">
        <f t="shared" si="4"/>
        <v>9463.1999999999989</v>
      </c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</row>
    <row r="10" spans="1:472" s="44" customFormat="1" ht="16">
      <c r="A10" s="85">
        <v>5</v>
      </c>
      <c r="B10" s="86" t="s">
        <v>93</v>
      </c>
      <c r="C10" s="27">
        <v>2337</v>
      </c>
      <c r="D10" s="78">
        <v>937680</v>
      </c>
      <c r="E10" s="78">
        <v>84354</v>
      </c>
      <c r="F10" s="78">
        <v>42669</v>
      </c>
      <c r="G10" s="78">
        <v>86131</v>
      </c>
      <c r="H10" s="78">
        <v>311040</v>
      </c>
      <c r="I10" s="78">
        <v>49000</v>
      </c>
      <c r="J10" s="78">
        <v>22000</v>
      </c>
      <c r="K10" s="78">
        <v>64200</v>
      </c>
      <c r="L10" s="78">
        <v>210475</v>
      </c>
      <c r="M10" s="79">
        <v>43466.8</v>
      </c>
      <c r="N10" s="79">
        <v>13934.400000000001</v>
      </c>
      <c r="O10" s="79">
        <v>36122.800000000003</v>
      </c>
      <c r="P10" s="77">
        <f t="shared" si="1"/>
        <v>1038245</v>
      </c>
      <c r="Q10" s="91">
        <f t="shared" si="2"/>
        <v>89887.2</v>
      </c>
      <c r="R10" s="91">
        <f t="shared" si="3"/>
        <v>50734.6</v>
      </c>
      <c r="S10" s="91">
        <f t="shared" si="4"/>
        <v>114208.2</v>
      </c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</row>
    <row r="11" spans="1:472" s="44" customFormat="1" ht="16">
      <c r="A11" s="85">
        <v>6</v>
      </c>
      <c r="B11" s="86" t="s">
        <v>94</v>
      </c>
      <c r="C11" s="27">
        <v>2386</v>
      </c>
      <c r="D11" s="78">
        <v>143730</v>
      </c>
      <c r="E11" s="78">
        <v>8258</v>
      </c>
      <c r="F11" s="78">
        <v>17372</v>
      </c>
      <c r="G11" s="78">
        <v>46678</v>
      </c>
      <c r="H11" s="78">
        <v>380160</v>
      </c>
      <c r="I11" s="78">
        <v>80000</v>
      </c>
      <c r="J11" s="78">
        <v>25500</v>
      </c>
      <c r="K11" s="78">
        <v>36000</v>
      </c>
      <c r="L11" s="78">
        <v>318285</v>
      </c>
      <c r="M11" s="79">
        <v>39197.599999999999</v>
      </c>
      <c r="N11" s="79">
        <v>12211.2</v>
      </c>
      <c r="O11" s="79">
        <v>36326.400000000001</v>
      </c>
      <c r="P11" s="77">
        <f t="shared" si="1"/>
        <v>205605</v>
      </c>
      <c r="Q11" s="91">
        <f t="shared" si="2"/>
        <v>49060.4</v>
      </c>
      <c r="R11" s="91">
        <f t="shared" si="3"/>
        <v>30660.799999999999</v>
      </c>
      <c r="S11" s="91">
        <f t="shared" si="4"/>
        <v>46351.6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</row>
    <row r="12" spans="1:472" s="44" customFormat="1" ht="17">
      <c r="A12" s="85">
        <v>7</v>
      </c>
      <c r="B12" s="87" t="s">
        <v>95</v>
      </c>
      <c r="C12" s="27">
        <v>2331</v>
      </c>
      <c r="D12" s="78">
        <v>269440</v>
      </c>
      <c r="E12" s="78">
        <v>18400</v>
      </c>
      <c r="F12" s="78">
        <v>15045</v>
      </c>
      <c r="G12" s="78">
        <v>15454</v>
      </c>
      <c r="H12" s="78">
        <v>316800</v>
      </c>
      <c r="I12" s="78">
        <v>46500</v>
      </c>
      <c r="J12" s="78">
        <v>16500</v>
      </c>
      <c r="K12" s="78">
        <v>37000</v>
      </c>
      <c r="L12" s="78">
        <v>194685</v>
      </c>
      <c r="M12" s="79">
        <v>26610.400000000001</v>
      </c>
      <c r="N12" s="79">
        <v>9994</v>
      </c>
      <c r="O12" s="79">
        <v>21363.200000000001</v>
      </c>
      <c r="P12" s="77">
        <f t="shared" si="1"/>
        <v>391555</v>
      </c>
      <c r="Q12" s="91">
        <f t="shared" si="2"/>
        <v>38289.599999999999</v>
      </c>
      <c r="R12" s="91">
        <f t="shared" si="3"/>
        <v>21551</v>
      </c>
      <c r="S12" s="91">
        <f t="shared" si="4"/>
        <v>31090.799999999999</v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75"/>
      <c r="OZ12" s="75"/>
      <c r="PA12" s="75"/>
      <c r="PB12" s="75"/>
      <c r="PC12" s="75"/>
      <c r="PD12" s="75"/>
      <c r="PE12" s="75"/>
      <c r="PF12" s="75"/>
      <c r="PG12" s="75"/>
      <c r="PH12" s="75"/>
      <c r="PI12" s="75"/>
      <c r="PJ12" s="75"/>
      <c r="PK12" s="75"/>
      <c r="PL12" s="75"/>
      <c r="PM12" s="75"/>
      <c r="PN12" s="75"/>
      <c r="PO12" s="75"/>
      <c r="PP12" s="75"/>
      <c r="PQ12" s="75"/>
      <c r="PR12" s="75"/>
      <c r="PS12" s="75"/>
      <c r="PT12" s="75"/>
      <c r="PU12" s="75"/>
      <c r="PV12" s="75"/>
      <c r="PW12" s="75"/>
      <c r="PX12" s="75"/>
      <c r="PY12" s="75"/>
      <c r="PZ12" s="75"/>
      <c r="QA12" s="75"/>
      <c r="QB12" s="75"/>
      <c r="QC12" s="75"/>
      <c r="QD12" s="75"/>
      <c r="QE12" s="75"/>
      <c r="QF12" s="75"/>
      <c r="QG12" s="75"/>
      <c r="QH12" s="75"/>
      <c r="QI12" s="75"/>
      <c r="QJ12" s="75"/>
      <c r="QK12" s="75"/>
      <c r="QL12" s="75"/>
      <c r="QM12" s="75"/>
      <c r="QN12" s="75"/>
      <c r="QO12" s="75"/>
      <c r="QP12" s="75"/>
      <c r="QQ12" s="75"/>
      <c r="QR12" s="75"/>
      <c r="QS12" s="75"/>
      <c r="QT12" s="75"/>
      <c r="QU12" s="75"/>
      <c r="QV12" s="75"/>
      <c r="QW12" s="75"/>
      <c r="QX12" s="75"/>
      <c r="QY12" s="75"/>
      <c r="QZ12" s="75"/>
      <c r="RA12" s="75"/>
      <c r="RB12" s="75"/>
      <c r="RC12" s="75"/>
      <c r="RD12" s="75"/>
    </row>
    <row r="13" spans="1:472" s="44" customFormat="1" ht="16">
      <c r="A13" s="85">
        <v>8</v>
      </c>
      <c r="B13" s="86" t="s">
        <v>96</v>
      </c>
      <c r="C13" s="27">
        <v>1461</v>
      </c>
      <c r="D13" s="78">
        <v>67435</v>
      </c>
      <c r="E13" s="78">
        <v>2111</v>
      </c>
      <c r="F13" s="78">
        <v>1299</v>
      </c>
      <c r="G13" s="78">
        <v>2717</v>
      </c>
      <c r="H13" s="78">
        <v>455040</v>
      </c>
      <c r="I13" s="78">
        <v>70000</v>
      </c>
      <c r="J13" s="78">
        <v>27500</v>
      </c>
      <c r="K13" s="78">
        <v>72356</v>
      </c>
      <c r="L13" s="78">
        <v>291370</v>
      </c>
      <c r="M13" s="79">
        <v>32574</v>
      </c>
      <c r="N13" s="79">
        <v>6706.4000000000005</v>
      </c>
      <c r="O13" s="79">
        <v>32280.800000000003</v>
      </c>
      <c r="P13" s="77">
        <f t="shared" si="1"/>
        <v>231105</v>
      </c>
      <c r="Q13" s="91">
        <f t="shared" si="2"/>
        <v>39537</v>
      </c>
      <c r="R13" s="91">
        <f t="shared" si="3"/>
        <v>22092.6</v>
      </c>
      <c r="S13" s="91">
        <f t="shared" si="4"/>
        <v>42792.2</v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75"/>
      <c r="OZ13" s="75"/>
      <c r="PA13" s="75"/>
      <c r="PB13" s="75"/>
      <c r="PC13" s="75"/>
      <c r="PD13" s="75"/>
      <c r="PE13" s="75"/>
      <c r="PF13" s="75"/>
      <c r="PG13" s="75"/>
      <c r="PH13" s="75"/>
      <c r="PI13" s="75"/>
      <c r="PJ13" s="75"/>
      <c r="PK13" s="75"/>
      <c r="PL13" s="75"/>
      <c r="PM13" s="75"/>
      <c r="PN13" s="75"/>
      <c r="PO13" s="75"/>
      <c r="PP13" s="75"/>
      <c r="PQ13" s="75"/>
      <c r="PR13" s="75"/>
      <c r="PS13" s="75"/>
      <c r="PT13" s="75"/>
      <c r="PU13" s="75"/>
      <c r="PV13" s="75"/>
      <c r="PW13" s="75"/>
      <c r="PX13" s="75"/>
      <c r="PY13" s="75"/>
      <c r="PZ13" s="75"/>
      <c r="QA13" s="75"/>
      <c r="QB13" s="75"/>
      <c r="QC13" s="75"/>
      <c r="QD13" s="75"/>
      <c r="QE13" s="75"/>
      <c r="QF13" s="75"/>
      <c r="QG13" s="75"/>
      <c r="QH13" s="75"/>
      <c r="QI13" s="75"/>
      <c r="QJ13" s="75"/>
      <c r="QK13" s="75"/>
      <c r="QL13" s="75"/>
      <c r="QM13" s="75"/>
      <c r="QN13" s="75"/>
      <c r="QO13" s="75"/>
      <c r="QP13" s="75"/>
      <c r="QQ13" s="75"/>
      <c r="QR13" s="75"/>
      <c r="QS13" s="75"/>
      <c r="QT13" s="75"/>
      <c r="QU13" s="75"/>
      <c r="QV13" s="75"/>
      <c r="QW13" s="75"/>
      <c r="QX13" s="75"/>
      <c r="QY13" s="75"/>
      <c r="QZ13" s="75"/>
      <c r="RA13" s="75"/>
      <c r="RB13" s="75"/>
      <c r="RC13" s="75"/>
      <c r="RD13" s="75"/>
    </row>
    <row r="14" spans="1:472" s="44" customFormat="1" ht="17">
      <c r="A14" s="85">
        <v>9</v>
      </c>
      <c r="B14" s="87" t="s">
        <v>97</v>
      </c>
      <c r="C14" s="27">
        <v>3497</v>
      </c>
      <c r="D14" s="78">
        <v>136830</v>
      </c>
      <c r="E14" s="78">
        <v>5747</v>
      </c>
      <c r="F14" s="78">
        <v>6525</v>
      </c>
      <c r="G14" s="78">
        <v>5562</v>
      </c>
      <c r="H14" s="78">
        <v>281320</v>
      </c>
      <c r="I14" s="78">
        <v>26000</v>
      </c>
      <c r="J14" s="78">
        <v>15500</v>
      </c>
      <c r="K14" s="78">
        <v>25200</v>
      </c>
      <c r="L14" s="78">
        <v>305090</v>
      </c>
      <c r="M14" s="79">
        <v>31398.799999999999</v>
      </c>
      <c r="N14" s="79">
        <v>12928.400000000001</v>
      </c>
      <c r="O14" s="79">
        <v>25080</v>
      </c>
      <c r="P14" s="77">
        <f t="shared" si="1"/>
        <v>113060</v>
      </c>
      <c r="Q14" s="91">
        <f t="shared" si="2"/>
        <v>348.20000000000073</v>
      </c>
      <c r="R14" s="91">
        <f t="shared" si="3"/>
        <v>9096.5999999999985</v>
      </c>
      <c r="S14" s="91">
        <f t="shared" si="4"/>
        <v>5682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</row>
    <row r="15" spans="1:472" s="44" customFormat="1" ht="16">
      <c r="A15" s="85">
        <v>10</v>
      </c>
      <c r="B15" s="86" t="s">
        <v>98</v>
      </c>
      <c r="C15" s="27">
        <v>4653</v>
      </c>
      <c r="D15" s="78">
        <v>1075205</v>
      </c>
      <c r="E15" s="78">
        <v>30528</v>
      </c>
      <c r="F15" s="78">
        <v>12824</v>
      </c>
      <c r="G15" s="78">
        <v>99333</v>
      </c>
      <c r="H15" s="78">
        <v>190080</v>
      </c>
      <c r="I15" s="78">
        <v>55000</v>
      </c>
      <c r="J15" s="78">
        <v>55000</v>
      </c>
      <c r="K15" s="78">
        <v>43800</v>
      </c>
      <c r="L15" s="78">
        <v>471070</v>
      </c>
      <c r="M15" s="79">
        <v>55241.200000000004</v>
      </c>
      <c r="N15" s="79">
        <v>17028.8</v>
      </c>
      <c r="O15" s="79">
        <v>42905.200000000004</v>
      </c>
      <c r="P15" s="77">
        <f t="shared" si="1"/>
        <v>794215</v>
      </c>
      <c r="Q15" s="91">
        <f t="shared" si="2"/>
        <v>30286.799999999996</v>
      </c>
      <c r="R15" s="91">
        <f t="shared" si="3"/>
        <v>50795.199999999997</v>
      </c>
      <c r="S15" s="91">
        <f t="shared" si="4"/>
        <v>100227.79999999999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</row>
    <row r="16" spans="1:472" s="44" customFormat="1" ht="16">
      <c r="A16" s="85">
        <v>11</v>
      </c>
      <c r="B16" s="86" t="s">
        <v>99</v>
      </c>
      <c r="C16" s="47">
        <v>3640</v>
      </c>
      <c r="D16" s="78">
        <v>47620</v>
      </c>
      <c r="E16" s="78">
        <v>795</v>
      </c>
      <c r="F16" s="78">
        <v>18552</v>
      </c>
      <c r="G16" s="78">
        <v>10937</v>
      </c>
      <c r="H16" s="78">
        <v>549300</v>
      </c>
      <c r="I16" s="78">
        <v>82000</v>
      </c>
      <c r="J16" s="78">
        <v>12500</v>
      </c>
      <c r="K16" s="78">
        <v>58800</v>
      </c>
      <c r="L16" s="78">
        <v>266295</v>
      </c>
      <c r="M16" s="79">
        <v>29716.400000000001</v>
      </c>
      <c r="N16" s="79">
        <v>5454.4000000000005</v>
      </c>
      <c r="O16" s="79">
        <v>20388.800000000003</v>
      </c>
      <c r="P16" s="77">
        <f t="shared" si="1"/>
        <v>330625</v>
      </c>
      <c r="Q16" s="91">
        <f t="shared" si="2"/>
        <v>53078.6</v>
      </c>
      <c r="R16" s="91">
        <f t="shared" si="3"/>
        <v>25597.599999999999</v>
      </c>
      <c r="S16" s="91">
        <f t="shared" si="4"/>
        <v>49348.2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</row>
    <row r="17" spans="1:472" s="44" customFormat="1" ht="16">
      <c r="A17" s="85">
        <v>12</v>
      </c>
      <c r="B17" s="86" t="s">
        <v>100</v>
      </c>
      <c r="C17" s="27">
        <v>2352</v>
      </c>
      <c r="D17" s="78">
        <v>506570</v>
      </c>
      <c r="E17" s="78">
        <v>58219</v>
      </c>
      <c r="F17" s="78">
        <v>42721</v>
      </c>
      <c r="G17" s="78">
        <v>84960</v>
      </c>
      <c r="H17" s="78">
        <v>552960</v>
      </c>
      <c r="I17" s="78">
        <v>20000</v>
      </c>
      <c r="J17" s="78">
        <v>50000</v>
      </c>
      <c r="K17" s="78">
        <v>37200</v>
      </c>
      <c r="L17" s="78">
        <v>164540</v>
      </c>
      <c r="M17" s="79">
        <v>23161.200000000001</v>
      </c>
      <c r="N17" s="79">
        <v>10086.400000000001</v>
      </c>
      <c r="O17" s="79">
        <v>17528</v>
      </c>
      <c r="P17" s="77">
        <f t="shared" si="1"/>
        <v>894990</v>
      </c>
      <c r="Q17" s="91">
        <f t="shared" si="2"/>
        <v>55057.8</v>
      </c>
      <c r="R17" s="91">
        <f t="shared" si="3"/>
        <v>82634.600000000006</v>
      </c>
      <c r="S17" s="91">
        <f t="shared" si="4"/>
        <v>104632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</row>
    <row r="18" spans="1:472" s="44" customFormat="1" ht="16">
      <c r="A18" s="85">
        <v>13</v>
      </c>
      <c r="B18" s="86" t="s">
        <v>101</v>
      </c>
      <c r="C18" s="27">
        <v>1540</v>
      </c>
      <c r="D18" s="78">
        <v>115810</v>
      </c>
      <c r="E18" s="78">
        <v>29836</v>
      </c>
      <c r="F18" s="78">
        <v>14246</v>
      </c>
      <c r="G18" s="78">
        <v>22076</v>
      </c>
      <c r="H18" s="78">
        <v>132480</v>
      </c>
      <c r="I18" s="78">
        <v>30000</v>
      </c>
      <c r="J18" s="78">
        <v>14000</v>
      </c>
      <c r="K18" s="78">
        <v>13800</v>
      </c>
      <c r="L18" s="78">
        <v>53810</v>
      </c>
      <c r="M18" s="79">
        <v>11967.6</v>
      </c>
      <c r="N18" s="79">
        <v>3009.2000000000003</v>
      </c>
      <c r="O18" s="79">
        <v>5861.2000000000007</v>
      </c>
      <c r="P18" s="77">
        <f t="shared" si="1"/>
        <v>194480</v>
      </c>
      <c r="Q18" s="91">
        <f t="shared" si="2"/>
        <v>47868.4</v>
      </c>
      <c r="R18" s="91">
        <f t="shared" si="3"/>
        <v>25236.799999999999</v>
      </c>
      <c r="S18" s="91">
        <f t="shared" si="4"/>
        <v>30014.799999999999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</row>
    <row r="19" spans="1:472" s="44" customFormat="1" ht="16">
      <c r="A19" s="85">
        <v>14</v>
      </c>
      <c r="B19" s="86" t="s">
        <v>102</v>
      </c>
      <c r="C19" s="27">
        <v>972</v>
      </c>
      <c r="D19" s="78">
        <v>195045</v>
      </c>
      <c r="E19" s="78">
        <v>16500</v>
      </c>
      <c r="F19" s="78">
        <v>13717</v>
      </c>
      <c r="G19" s="78">
        <v>5932</v>
      </c>
      <c r="H19" s="78">
        <v>97920</v>
      </c>
      <c r="I19" s="78">
        <v>28000</v>
      </c>
      <c r="J19" s="78">
        <v>4500</v>
      </c>
      <c r="K19" s="78">
        <v>25400</v>
      </c>
      <c r="L19" s="78">
        <v>66995</v>
      </c>
      <c r="M19" s="79">
        <v>8729.6</v>
      </c>
      <c r="N19" s="79">
        <v>2893.2000000000003</v>
      </c>
      <c r="O19" s="79">
        <v>5744.4000000000005</v>
      </c>
      <c r="P19" s="77">
        <f t="shared" si="1"/>
        <v>225970</v>
      </c>
      <c r="Q19" s="91">
        <f t="shared" si="2"/>
        <v>35770.400000000001</v>
      </c>
      <c r="R19" s="91">
        <f t="shared" si="3"/>
        <v>15323.8</v>
      </c>
      <c r="S19" s="91">
        <f t="shared" si="4"/>
        <v>25587.599999999999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</row>
    <row r="20" spans="1:472" s="44" customFormat="1" ht="16">
      <c r="A20" s="85">
        <v>15</v>
      </c>
      <c r="B20" s="86" t="s">
        <v>103</v>
      </c>
      <c r="C20" s="27">
        <v>1527</v>
      </c>
      <c r="D20" s="78">
        <v>648815</v>
      </c>
      <c r="E20" s="78">
        <v>93961</v>
      </c>
      <c r="F20" s="78">
        <v>5542</v>
      </c>
      <c r="G20" s="78">
        <v>72484</v>
      </c>
      <c r="H20" s="78">
        <v>391680</v>
      </c>
      <c r="I20" s="78">
        <v>30000</v>
      </c>
      <c r="J20" s="78">
        <v>5000</v>
      </c>
      <c r="K20" s="78">
        <v>18600</v>
      </c>
      <c r="L20" s="78">
        <v>127135</v>
      </c>
      <c r="M20" s="79">
        <v>16532.400000000001</v>
      </c>
      <c r="N20" s="79">
        <v>3970.8</v>
      </c>
      <c r="O20" s="79">
        <v>14847.2</v>
      </c>
      <c r="P20" s="77">
        <f t="shared" si="1"/>
        <v>913360</v>
      </c>
      <c r="Q20" s="91">
        <f t="shared" si="2"/>
        <v>107428.6</v>
      </c>
      <c r="R20" s="91">
        <f t="shared" si="3"/>
        <v>6571.2</v>
      </c>
      <c r="S20" s="91">
        <f t="shared" si="4"/>
        <v>76236.800000000003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</row>
    <row r="21" spans="1:472" s="44" customFormat="1" ht="16">
      <c r="A21" s="85">
        <v>16</v>
      </c>
      <c r="B21" s="86" t="s">
        <v>104</v>
      </c>
      <c r="C21" s="27">
        <v>2784</v>
      </c>
      <c r="D21" s="78">
        <v>278500</v>
      </c>
      <c r="E21" s="78">
        <v>3673</v>
      </c>
      <c r="F21" s="78">
        <v>313</v>
      </c>
      <c r="G21" s="78">
        <v>53107</v>
      </c>
      <c r="H21" s="78">
        <v>270720</v>
      </c>
      <c r="I21" s="78">
        <v>20000</v>
      </c>
      <c r="J21" s="78">
        <v>28000</v>
      </c>
      <c r="K21" s="78">
        <v>31200</v>
      </c>
      <c r="L21" s="78">
        <v>118425</v>
      </c>
      <c r="M21" s="79">
        <v>23582</v>
      </c>
      <c r="N21" s="79">
        <v>7178</v>
      </c>
      <c r="O21" s="79">
        <v>16530</v>
      </c>
      <c r="P21" s="77">
        <f t="shared" si="1"/>
        <v>430795</v>
      </c>
      <c r="Q21" s="91">
        <f t="shared" si="2"/>
        <v>91</v>
      </c>
      <c r="R21" s="91">
        <f t="shared" si="3"/>
        <v>21135</v>
      </c>
      <c r="S21" s="91">
        <f t="shared" si="4"/>
        <v>67777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</row>
    <row r="22" spans="1:472" s="44" customFormat="1" ht="16">
      <c r="A22" s="85">
        <v>17</v>
      </c>
      <c r="B22" s="86" t="s">
        <v>105</v>
      </c>
      <c r="C22" s="27">
        <v>1548</v>
      </c>
      <c r="D22" s="78">
        <v>514480</v>
      </c>
      <c r="E22" s="78">
        <v>13883</v>
      </c>
      <c r="F22" s="78">
        <v>4581</v>
      </c>
      <c r="G22" s="78">
        <v>14534</v>
      </c>
      <c r="H22" s="78">
        <v>241920</v>
      </c>
      <c r="I22" s="78">
        <v>34000</v>
      </c>
      <c r="J22" s="78">
        <v>15000</v>
      </c>
      <c r="K22" s="78">
        <v>30600</v>
      </c>
      <c r="L22" s="78">
        <v>86975</v>
      </c>
      <c r="M22" s="79">
        <v>9164.4</v>
      </c>
      <c r="N22" s="79">
        <v>3476</v>
      </c>
      <c r="O22" s="79">
        <v>6663.2000000000007</v>
      </c>
      <c r="P22" s="77">
        <f t="shared" si="1"/>
        <v>669425</v>
      </c>
      <c r="Q22" s="91">
        <f t="shared" si="2"/>
        <v>38718.6</v>
      </c>
      <c r="R22" s="91">
        <f t="shared" si="3"/>
        <v>16105</v>
      </c>
      <c r="S22" s="91">
        <f t="shared" si="4"/>
        <v>38470.800000000003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</row>
    <row r="23" spans="1:472" s="44" customFormat="1" ht="16">
      <c r="A23" s="85">
        <v>18</v>
      </c>
      <c r="B23" s="86" t="s">
        <v>106</v>
      </c>
      <c r="C23" s="27">
        <v>1550</v>
      </c>
      <c r="D23" s="78">
        <v>359455</v>
      </c>
      <c r="E23" s="78">
        <v>5538</v>
      </c>
      <c r="F23" s="78">
        <v>18010</v>
      </c>
      <c r="G23" s="78">
        <v>20897</v>
      </c>
      <c r="H23" s="78">
        <v>311040</v>
      </c>
      <c r="I23" s="78">
        <v>44500</v>
      </c>
      <c r="J23" s="78">
        <v>23000</v>
      </c>
      <c r="K23" s="78">
        <v>30400</v>
      </c>
      <c r="L23" s="78">
        <v>139590</v>
      </c>
      <c r="M23" s="79">
        <v>18748</v>
      </c>
      <c r="N23" s="79">
        <v>8978.4</v>
      </c>
      <c r="O23" s="79">
        <v>16126.800000000001</v>
      </c>
      <c r="P23" s="77">
        <f t="shared" si="1"/>
        <v>530905</v>
      </c>
      <c r="Q23" s="91">
        <f t="shared" si="2"/>
        <v>31290</v>
      </c>
      <c r="R23" s="91">
        <f t="shared" si="3"/>
        <v>32031.599999999999</v>
      </c>
      <c r="S23" s="91">
        <f t="shared" si="4"/>
        <v>35170.199999999997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</row>
    <row r="24" spans="1:472" s="44" customFormat="1" ht="16">
      <c r="A24" s="85">
        <v>19</v>
      </c>
      <c r="B24" s="86" t="s">
        <v>107</v>
      </c>
      <c r="C24" s="27">
        <v>833</v>
      </c>
      <c r="D24" s="78">
        <v>267035</v>
      </c>
      <c r="E24" s="78">
        <v>21935</v>
      </c>
      <c r="F24" s="78">
        <v>6484</v>
      </c>
      <c r="G24" s="78">
        <v>20979</v>
      </c>
      <c r="H24" s="78">
        <v>293760</v>
      </c>
      <c r="I24" s="78">
        <v>70000</v>
      </c>
      <c r="J24" s="78">
        <v>22000</v>
      </c>
      <c r="K24" s="78">
        <v>15000</v>
      </c>
      <c r="L24" s="78">
        <v>62015</v>
      </c>
      <c r="M24" s="79">
        <v>9116.8000000000011</v>
      </c>
      <c r="N24" s="79">
        <v>1174.8</v>
      </c>
      <c r="O24" s="79">
        <v>5866.4000000000005</v>
      </c>
      <c r="P24" s="77">
        <f t="shared" si="1"/>
        <v>498780</v>
      </c>
      <c r="Q24" s="91">
        <f t="shared" si="2"/>
        <v>82818.2</v>
      </c>
      <c r="R24" s="91">
        <f t="shared" si="3"/>
        <v>27309.200000000001</v>
      </c>
      <c r="S24" s="91">
        <f t="shared" si="4"/>
        <v>30112.6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</row>
    <row r="25" spans="1:472" s="44" customFormat="1" ht="16">
      <c r="A25" s="85">
        <v>20</v>
      </c>
      <c r="B25" s="86" t="s">
        <v>108</v>
      </c>
      <c r="C25" s="27">
        <v>1984</v>
      </c>
      <c r="D25" s="78">
        <v>979285</v>
      </c>
      <c r="E25" s="78">
        <v>138406</v>
      </c>
      <c r="F25" s="78">
        <v>34791</v>
      </c>
      <c r="G25" s="78">
        <v>53769</v>
      </c>
      <c r="H25" s="78">
        <v>328320</v>
      </c>
      <c r="I25" s="78">
        <v>45000</v>
      </c>
      <c r="J25" s="78">
        <v>14500</v>
      </c>
      <c r="K25" s="78">
        <v>51600</v>
      </c>
      <c r="L25" s="78">
        <v>187815</v>
      </c>
      <c r="M25" s="79">
        <v>29818.800000000003</v>
      </c>
      <c r="N25" s="79">
        <v>7932.8</v>
      </c>
      <c r="O25" s="79">
        <v>25773.600000000002</v>
      </c>
      <c r="P25" s="77">
        <f t="shared" si="1"/>
        <v>1119790</v>
      </c>
      <c r="Q25" s="91">
        <f t="shared" si="2"/>
        <v>153587.20000000001</v>
      </c>
      <c r="R25" s="91">
        <f t="shared" si="3"/>
        <v>41358.199999999997</v>
      </c>
      <c r="S25" s="91">
        <f t="shared" si="4"/>
        <v>79595.399999999994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</row>
    <row r="26" spans="1:472" s="44" customFormat="1" ht="16">
      <c r="A26" s="85">
        <v>21</v>
      </c>
      <c r="B26" s="88" t="s">
        <v>109</v>
      </c>
      <c r="C26" s="44">
        <v>4055</v>
      </c>
      <c r="D26" s="80">
        <v>1839420</v>
      </c>
      <c r="E26" s="80">
        <v>97199</v>
      </c>
      <c r="F26" s="80">
        <v>34435</v>
      </c>
      <c r="G26" s="80">
        <v>195357</v>
      </c>
      <c r="H26" s="80">
        <v>397440</v>
      </c>
      <c r="I26" s="80">
        <v>50000</v>
      </c>
      <c r="J26" s="80">
        <v>46000</v>
      </c>
      <c r="K26" s="80">
        <v>27800</v>
      </c>
      <c r="L26" s="78">
        <v>230375</v>
      </c>
      <c r="M26" s="79">
        <v>48012</v>
      </c>
      <c r="N26" s="79">
        <v>7245.6</v>
      </c>
      <c r="O26" s="79">
        <v>29942</v>
      </c>
      <c r="P26" s="77">
        <f t="shared" si="1"/>
        <v>2006485</v>
      </c>
      <c r="Q26" s="91">
        <f t="shared" si="2"/>
        <v>99187</v>
      </c>
      <c r="R26" s="91">
        <f t="shared" si="3"/>
        <v>73189.399999999994</v>
      </c>
      <c r="S26" s="91">
        <f t="shared" si="4"/>
        <v>193215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</row>
    <row r="27" spans="1:472" s="44" customFormat="1" ht="16">
      <c r="A27" s="85">
        <v>22</v>
      </c>
      <c r="B27" s="88" t="s">
        <v>110</v>
      </c>
      <c r="C27" s="44">
        <v>985</v>
      </c>
      <c r="D27" s="80">
        <v>351075</v>
      </c>
      <c r="E27" s="80">
        <v>94967</v>
      </c>
      <c r="F27" s="80">
        <v>28394</v>
      </c>
      <c r="G27" s="80">
        <v>27107</v>
      </c>
      <c r="H27" s="80">
        <v>138240</v>
      </c>
      <c r="I27" s="80">
        <v>32000</v>
      </c>
      <c r="J27" s="80">
        <v>14000</v>
      </c>
      <c r="K27" s="80">
        <v>26400</v>
      </c>
      <c r="L27" s="78">
        <v>128070</v>
      </c>
      <c r="M27" s="79">
        <v>18372</v>
      </c>
      <c r="N27" s="79">
        <v>4827.2</v>
      </c>
      <c r="O27" s="79">
        <v>18582</v>
      </c>
      <c r="P27" s="77">
        <f t="shared" si="1"/>
        <v>361245</v>
      </c>
      <c r="Q27" s="91">
        <f t="shared" si="2"/>
        <v>108595</v>
      </c>
      <c r="R27" s="91">
        <f t="shared" si="3"/>
        <v>37566.800000000003</v>
      </c>
      <c r="S27" s="91">
        <f t="shared" si="4"/>
        <v>34925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</row>
    <row r="28" spans="1:472" s="44" customFormat="1" ht="16">
      <c r="A28" s="85">
        <v>23</v>
      </c>
      <c r="B28" s="88" t="s">
        <v>111</v>
      </c>
      <c r="C28" s="44">
        <v>4332</v>
      </c>
      <c r="D28" s="80">
        <v>166690</v>
      </c>
      <c r="E28" s="80">
        <v>39581</v>
      </c>
      <c r="F28" s="80">
        <v>7361</v>
      </c>
      <c r="G28" s="80">
        <v>975</v>
      </c>
      <c r="H28" s="80">
        <v>443520</v>
      </c>
      <c r="I28" s="80">
        <v>55000</v>
      </c>
      <c r="J28" s="80">
        <v>9000</v>
      </c>
      <c r="K28" s="80">
        <v>36000</v>
      </c>
      <c r="L28" s="78">
        <v>275445</v>
      </c>
      <c r="M28" s="79">
        <v>49056.4</v>
      </c>
      <c r="N28" s="79">
        <v>8621.2000000000007</v>
      </c>
      <c r="O28" s="79">
        <v>34538.800000000003</v>
      </c>
      <c r="P28" s="77">
        <f t="shared" si="1"/>
        <v>334765</v>
      </c>
      <c r="Q28" s="91">
        <f t="shared" si="2"/>
        <v>45524.6</v>
      </c>
      <c r="R28" s="91">
        <f t="shared" si="3"/>
        <v>7739.7999999999993</v>
      </c>
      <c r="S28" s="91">
        <f t="shared" si="4"/>
        <v>2436.1999999999971</v>
      </c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</row>
    <row r="29" spans="1:472" s="44" customFormat="1" ht="16">
      <c r="A29" s="85">
        <v>24</v>
      </c>
      <c r="B29" s="88" t="s">
        <v>112</v>
      </c>
      <c r="C29" s="44">
        <v>2275</v>
      </c>
      <c r="D29" s="80">
        <v>68825</v>
      </c>
      <c r="E29" s="80">
        <v>13553</v>
      </c>
      <c r="F29" s="80">
        <v>12489</v>
      </c>
      <c r="G29" s="80">
        <v>1824</v>
      </c>
      <c r="H29" s="80">
        <v>610560</v>
      </c>
      <c r="I29" s="80">
        <v>97000</v>
      </c>
      <c r="J29" s="80">
        <v>40000</v>
      </c>
      <c r="K29" s="80">
        <v>66000</v>
      </c>
      <c r="L29" s="78">
        <v>249215</v>
      </c>
      <c r="M29" s="79">
        <v>29290</v>
      </c>
      <c r="N29" s="79">
        <v>11406.800000000001</v>
      </c>
      <c r="O29" s="79">
        <v>24685.600000000002</v>
      </c>
      <c r="P29" s="77">
        <f t="shared" si="1"/>
        <v>430170</v>
      </c>
      <c r="Q29" s="91">
        <f t="shared" si="2"/>
        <v>81263</v>
      </c>
      <c r="R29" s="91">
        <f t="shared" si="3"/>
        <v>41082.199999999997</v>
      </c>
      <c r="S29" s="91">
        <f t="shared" si="4"/>
        <v>43138.399999999994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</row>
    <row r="30" spans="1:472" s="44" customFormat="1" ht="16">
      <c r="A30" s="85">
        <v>25</v>
      </c>
      <c r="B30" s="88" t="s">
        <v>113</v>
      </c>
      <c r="C30" s="44">
        <v>1917</v>
      </c>
      <c r="D30" s="80">
        <v>11280</v>
      </c>
      <c r="E30" s="80">
        <v>10492</v>
      </c>
      <c r="F30" s="80">
        <v>6146</v>
      </c>
      <c r="G30" s="80">
        <v>5398</v>
      </c>
      <c r="H30" s="80">
        <v>230400</v>
      </c>
      <c r="I30" s="80">
        <v>25000</v>
      </c>
      <c r="J30" s="80">
        <v>6500</v>
      </c>
      <c r="K30" s="80">
        <v>17500</v>
      </c>
      <c r="L30" s="78">
        <v>120875</v>
      </c>
      <c r="M30" s="79">
        <v>23068.400000000001</v>
      </c>
      <c r="N30" s="79">
        <v>6412.4000000000005</v>
      </c>
      <c r="O30" s="79">
        <v>14170.400000000001</v>
      </c>
      <c r="P30" s="77">
        <f t="shared" si="1"/>
        <v>120805</v>
      </c>
      <c r="Q30" s="91">
        <f t="shared" si="2"/>
        <v>12423.599999999999</v>
      </c>
      <c r="R30" s="91">
        <f t="shared" si="3"/>
        <v>6233.5999999999995</v>
      </c>
      <c r="S30" s="91">
        <f t="shared" si="4"/>
        <v>8727.5999999999985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</row>
    <row r="31" spans="1:472" s="44" customFormat="1" ht="16">
      <c r="A31" s="85">
        <v>26</v>
      </c>
      <c r="B31" s="88" t="s">
        <v>114</v>
      </c>
      <c r="C31" s="44">
        <v>3344</v>
      </c>
      <c r="D31" s="80">
        <v>112000</v>
      </c>
      <c r="E31" s="80">
        <v>14187</v>
      </c>
      <c r="F31" s="80">
        <v>5634</v>
      </c>
      <c r="G31" s="80">
        <v>3787</v>
      </c>
      <c r="H31" s="80">
        <v>587520</v>
      </c>
      <c r="I31" s="80">
        <v>87644</v>
      </c>
      <c r="J31" s="80">
        <v>22500</v>
      </c>
      <c r="K31" s="80">
        <v>60600</v>
      </c>
      <c r="L31" s="78">
        <v>397345</v>
      </c>
      <c r="M31" s="79">
        <v>75772.800000000003</v>
      </c>
      <c r="N31" s="79">
        <v>21942</v>
      </c>
      <c r="O31" s="79">
        <v>59183.200000000004</v>
      </c>
      <c r="P31" s="77">
        <f t="shared" si="1"/>
        <v>302175</v>
      </c>
      <c r="Q31" s="91">
        <f t="shared" si="2"/>
        <v>26058.199999999997</v>
      </c>
      <c r="R31" s="91">
        <f t="shared" si="3"/>
        <v>6192</v>
      </c>
      <c r="S31" s="91">
        <f t="shared" si="4"/>
        <v>5203.7999999999956</v>
      </c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  <c r="NY31" s="75"/>
      <c r="NZ31" s="75"/>
      <c r="OA31" s="75"/>
      <c r="OB31" s="75"/>
      <c r="OC31" s="75"/>
      <c r="OD31" s="75"/>
      <c r="OE31" s="75"/>
      <c r="OF31" s="75"/>
      <c r="OG31" s="75"/>
      <c r="OH31" s="75"/>
      <c r="OI31" s="75"/>
      <c r="OJ31" s="75"/>
      <c r="OK31" s="75"/>
      <c r="OL31" s="75"/>
      <c r="OM31" s="75"/>
      <c r="ON31" s="75"/>
      <c r="OO31" s="75"/>
      <c r="OP31" s="75"/>
      <c r="OQ31" s="75"/>
      <c r="OR31" s="75"/>
      <c r="OS31" s="75"/>
      <c r="OT31" s="75"/>
      <c r="OU31" s="75"/>
      <c r="OV31" s="75"/>
      <c r="OW31" s="75"/>
      <c r="OX31" s="75"/>
      <c r="OY31" s="75"/>
      <c r="OZ31" s="75"/>
      <c r="PA31" s="75"/>
      <c r="PB31" s="75"/>
      <c r="PC31" s="75"/>
      <c r="PD31" s="75"/>
      <c r="PE31" s="75"/>
      <c r="PF31" s="75"/>
      <c r="PG31" s="75"/>
      <c r="PH31" s="75"/>
      <c r="PI31" s="75"/>
      <c r="PJ31" s="75"/>
      <c r="PK31" s="75"/>
      <c r="PL31" s="75"/>
      <c r="PM31" s="75"/>
      <c r="PN31" s="75"/>
      <c r="PO31" s="75"/>
      <c r="PP31" s="75"/>
      <c r="PQ31" s="75"/>
      <c r="PR31" s="75"/>
      <c r="PS31" s="75"/>
      <c r="PT31" s="75"/>
      <c r="PU31" s="75"/>
      <c r="PV31" s="75"/>
      <c r="PW31" s="75"/>
      <c r="PX31" s="75"/>
      <c r="PY31" s="75"/>
      <c r="PZ31" s="75"/>
      <c r="QA31" s="75"/>
      <c r="QB31" s="75"/>
      <c r="QC31" s="75"/>
      <c r="QD31" s="75"/>
      <c r="QE31" s="75"/>
      <c r="QF31" s="75"/>
      <c r="QG31" s="75"/>
      <c r="QH31" s="75"/>
      <c r="QI31" s="75"/>
      <c r="QJ31" s="75"/>
      <c r="QK31" s="75"/>
      <c r="QL31" s="75"/>
      <c r="QM31" s="75"/>
      <c r="QN31" s="75"/>
      <c r="QO31" s="75"/>
      <c r="QP31" s="75"/>
      <c r="QQ31" s="75"/>
      <c r="QR31" s="75"/>
      <c r="QS31" s="75"/>
      <c r="QT31" s="75"/>
      <c r="QU31" s="75"/>
      <c r="QV31" s="75"/>
      <c r="QW31" s="75"/>
      <c r="QX31" s="75"/>
      <c r="QY31" s="75"/>
      <c r="QZ31" s="75"/>
      <c r="RA31" s="75"/>
      <c r="RB31" s="75"/>
      <c r="RC31" s="75"/>
      <c r="RD31" s="75"/>
    </row>
    <row r="32" spans="1:472" s="44" customFormat="1" ht="16">
      <c r="A32" s="85">
        <v>27</v>
      </c>
      <c r="B32" s="88" t="s">
        <v>115</v>
      </c>
      <c r="C32" s="44">
        <v>2974</v>
      </c>
      <c r="D32" s="80">
        <v>19870</v>
      </c>
      <c r="E32" s="80">
        <v>5128</v>
      </c>
      <c r="F32" s="80">
        <v>821</v>
      </c>
      <c r="G32" s="80">
        <v>311</v>
      </c>
      <c r="H32" s="80">
        <v>293760</v>
      </c>
      <c r="I32" s="80">
        <v>30000</v>
      </c>
      <c r="J32" s="80">
        <v>31260</v>
      </c>
      <c r="K32" s="80">
        <v>96800</v>
      </c>
      <c r="L32" s="78">
        <v>177205</v>
      </c>
      <c r="M32" s="79">
        <v>18536.8</v>
      </c>
      <c r="N32" s="79">
        <v>6870.8</v>
      </c>
      <c r="O32" s="79">
        <v>15662.800000000001</v>
      </c>
      <c r="P32" s="77">
        <f t="shared" si="1"/>
        <v>136425</v>
      </c>
      <c r="Q32" s="91">
        <f t="shared" si="2"/>
        <v>16591.2</v>
      </c>
      <c r="R32" s="91">
        <f t="shared" si="3"/>
        <v>25210.2</v>
      </c>
      <c r="S32" s="91">
        <f t="shared" si="4"/>
        <v>81448.2</v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  <c r="NY32" s="75"/>
      <c r="NZ32" s="75"/>
      <c r="OA32" s="75"/>
      <c r="OB32" s="75"/>
      <c r="OC32" s="75"/>
      <c r="OD32" s="75"/>
      <c r="OE32" s="75"/>
      <c r="OF32" s="75"/>
      <c r="OG32" s="75"/>
      <c r="OH32" s="75"/>
      <c r="OI32" s="75"/>
      <c r="OJ32" s="75"/>
      <c r="OK32" s="75"/>
      <c r="OL32" s="75"/>
      <c r="OM32" s="75"/>
      <c r="ON32" s="75"/>
      <c r="OO32" s="75"/>
      <c r="OP32" s="75"/>
      <c r="OQ32" s="75"/>
      <c r="OR32" s="75"/>
      <c r="OS32" s="75"/>
      <c r="OT32" s="75"/>
      <c r="OU32" s="75"/>
      <c r="OV32" s="75"/>
      <c r="OW32" s="75"/>
      <c r="OX32" s="75"/>
      <c r="OY32" s="75"/>
      <c r="OZ32" s="75"/>
      <c r="PA32" s="75"/>
      <c r="PB32" s="75"/>
      <c r="PC32" s="75"/>
      <c r="PD32" s="75"/>
      <c r="PE32" s="75"/>
      <c r="PF32" s="75"/>
      <c r="PG32" s="75"/>
      <c r="PH32" s="75"/>
      <c r="PI32" s="75"/>
      <c r="PJ32" s="75"/>
      <c r="PK32" s="75"/>
      <c r="PL32" s="75"/>
      <c r="PM32" s="75"/>
      <c r="PN32" s="75"/>
      <c r="PO32" s="75"/>
      <c r="PP32" s="75"/>
      <c r="PQ32" s="75"/>
      <c r="PR32" s="75"/>
      <c r="PS32" s="75"/>
      <c r="PT32" s="75"/>
      <c r="PU32" s="75"/>
      <c r="PV32" s="75"/>
      <c r="PW32" s="75"/>
      <c r="PX32" s="75"/>
      <c r="PY32" s="75"/>
      <c r="PZ32" s="75"/>
      <c r="QA32" s="75"/>
      <c r="QB32" s="75"/>
      <c r="QC32" s="75"/>
      <c r="QD32" s="75"/>
      <c r="QE32" s="75"/>
      <c r="QF32" s="75"/>
      <c r="QG32" s="75"/>
      <c r="QH32" s="75"/>
      <c r="QI32" s="75"/>
      <c r="QJ32" s="75"/>
      <c r="QK32" s="75"/>
      <c r="QL32" s="75"/>
      <c r="QM32" s="75"/>
      <c r="QN32" s="75"/>
      <c r="QO32" s="75"/>
      <c r="QP32" s="75"/>
      <c r="QQ32" s="75"/>
      <c r="QR32" s="75"/>
      <c r="QS32" s="75"/>
      <c r="QT32" s="75"/>
      <c r="QU32" s="75"/>
      <c r="QV32" s="75"/>
      <c r="QW32" s="75"/>
      <c r="QX32" s="75"/>
      <c r="QY32" s="75"/>
      <c r="QZ32" s="75"/>
      <c r="RA32" s="75"/>
      <c r="RB32" s="75"/>
      <c r="RC32" s="75"/>
      <c r="RD32" s="75"/>
    </row>
    <row r="33" spans="1:472" s="44" customFormat="1" ht="16">
      <c r="A33" s="85">
        <v>28</v>
      </c>
      <c r="B33" s="88" t="s">
        <v>116</v>
      </c>
      <c r="C33" s="44">
        <v>2397</v>
      </c>
      <c r="D33" s="80">
        <v>226480</v>
      </c>
      <c r="E33" s="80">
        <v>34882</v>
      </c>
      <c r="F33" s="80">
        <v>4226</v>
      </c>
      <c r="G33" s="80">
        <v>23752</v>
      </c>
      <c r="H33" s="80">
        <v>650880</v>
      </c>
      <c r="I33" s="80">
        <v>80000</v>
      </c>
      <c r="J33" s="80">
        <v>40500</v>
      </c>
      <c r="K33" s="80">
        <v>52200</v>
      </c>
      <c r="L33" s="78">
        <v>359805</v>
      </c>
      <c r="M33" s="79">
        <v>46518.400000000001</v>
      </c>
      <c r="N33" s="79">
        <v>18414</v>
      </c>
      <c r="O33" s="79">
        <v>43277.200000000004</v>
      </c>
      <c r="P33" s="77">
        <f t="shared" si="1"/>
        <v>517555</v>
      </c>
      <c r="Q33" s="91">
        <f t="shared" si="2"/>
        <v>68363.600000000006</v>
      </c>
      <c r="R33" s="91">
        <f t="shared" si="3"/>
        <v>26312</v>
      </c>
      <c r="S33" s="91">
        <f t="shared" si="4"/>
        <v>32674.799999999996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  <c r="KG33" s="75"/>
      <c r="KH33" s="75"/>
      <c r="KI33" s="75"/>
      <c r="KJ33" s="75"/>
      <c r="KK33" s="75"/>
      <c r="KL33" s="75"/>
      <c r="KM33" s="75"/>
      <c r="KN33" s="75"/>
      <c r="KO33" s="75"/>
      <c r="KP33" s="75"/>
      <c r="KQ33" s="75"/>
      <c r="KR33" s="75"/>
      <c r="KS33" s="75"/>
      <c r="KT33" s="75"/>
      <c r="KU33" s="75"/>
      <c r="KV33" s="75"/>
      <c r="KW33" s="75"/>
      <c r="KX33" s="75"/>
      <c r="KY33" s="75"/>
      <c r="KZ33" s="75"/>
      <c r="LA33" s="75"/>
      <c r="LB33" s="75"/>
      <c r="LC33" s="75"/>
      <c r="LD33" s="75"/>
      <c r="LE33" s="75"/>
      <c r="LF33" s="75"/>
      <c r="LG33" s="75"/>
      <c r="LH33" s="75"/>
      <c r="LI33" s="75"/>
      <c r="LJ33" s="75"/>
      <c r="LK33" s="75"/>
      <c r="LL33" s="75"/>
      <c r="LM33" s="75"/>
      <c r="LN33" s="75"/>
      <c r="LO33" s="75"/>
      <c r="LP33" s="75"/>
      <c r="LQ33" s="75"/>
      <c r="LR33" s="75"/>
      <c r="LS33" s="75"/>
      <c r="LT33" s="75"/>
      <c r="LU33" s="75"/>
      <c r="LV33" s="75"/>
      <c r="LW33" s="75"/>
      <c r="LX33" s="75"/>
      <c r="LY33" s="75"/>
      <c r="LZ33" s="75"/>
      <c r="MA33" s="75"/>
      <c r="MB33" s="75"/>
      <c r="MC33" s="75"/>
      <c r="MD33" s="75"/>
      <c r="ME33" s="75"/>
      <c r="MF33" s="75"/>
      <c r="MG33" s="75"/>
      <c r="MH33" s="75"/>
      <c r="MI33" s="75"/>
      <c r="MJ33" s="75"/>
      <c r="MK33" s="75"/>
      <c r="ML33" s="75"/>
      <c r="MM33" s="75"/>
      <c r="MN33" s="75"/>
      <c r="MO33" s="75"/>
      <c r="MP33" s="75"/>
      <c r="MQ33" s="75"/>
      <c r="MR33" s="75"/>
      <c r="MS33" s="75"/>
      <c r="MT33" s="75"/>
      <c r="MU33" s="75"/>
      <c r="MV33" s="75"/>
      <c r="MW33" s="75"/>
      <c r="MX33" s="75"/>
      <c r="MY33" s="75"/>
      <c r="MZ33" s="75"/>
      <c r="NA33" s="75"/>
      <c r="NB33" s="75"/>
      <c r="NC33" s="75"/>
      <c r="ND33" s="75"/>
      <c r="NE33" s="75"/>
      <c r="NF33" s="75"/>
      <c r="NG33" s="75"/>
      <c r="NH33" s="75"/>
      <c r="NI33" s="75"/>
      <c r="NJ33" s="75"/>
      <c r="NK33" s="75"/>
      <c r="NL33" s="75"/>
      <c r="NM33" s="75"/>
      <c r="NN33" s="75"/>
      <c r="NO33" s="75"/>
      <c r="NP33" s="75"/>
      <c r="NQ33" s="75"/>
      <c r="NR33" s="75"/>
      <c r="NS33" s="75"/>
      <c r="NT33" s="75"/>
      <c r="NU33" s="75"/>
      <c r="NV33" s="75"/>
      <c r="NW33" s="75"/>
      <c r="NX33" s="75"/>
      <c r="NY33" s="75"/>
      <c r="NZ33" s="75"/>
      <c r="OA33" s="75"/>
      <c r="OB33" s="75"/>
      <c r="OC33" s="75"/>
      <c r="OD33" s="75"/>
      <c r="OE33" s="75"/>
      <c r="OF33" s="75"/>
      <c r="OG33" s="75"/>
      <c r="OH33" s="75"/>
      <c r="OI33" s="75"/>
      <c r="OJ33" s="75"/>
      <c r="OK33" s="75"/>
      <c r="OL33" s="75"/>
      <c r="OM33" s="75"/>
      <c r="ON33" s="75"/>
      <c r="OO33" s="75"/>
      <c r="OP33" s="75"/>
      <c r="OQ33" s="75"/>
      <c r="OR33" s="75"/>
      <c r="OS33" s="75"/>
      <c r="OT33" s="75"/>
      <c r="OU33" s="75"/>
      <c r="OV33" s="75"/>
      <c r="OW33" s="75"/>
      <c r="OX33" s="75"/>
      <c r="OY33" s="75"/>
      <c r="OZ33" s="75"/>
      <c r="PA33" s="75"/>
      <c r="PB33" s="75"/>
      <c r="PC33" s="75"/>
      <c r="PD33" s="75"/>
      <c r="PE33" s="75"/>
      <c r="PF33" s="75"/>
      <c r="PG33" s="75"/>
      <c r="PH33" s="75"/>
      <c r="PI33" s="75"/>
      <c r="PJ33" s="75"/>
      <c r="PK33" s="75"/>
      <c r="PL33" s="75"/>
      <c r="PM33" s="75"/>
      <c r="PN33" s="75"/>
      <c r="PO33" s="75"/>
      <c r="PP33" s="75"/>
      <c r="PQ33" s="75"/>
      <c r="PR33" s="75"/>
      <c r="PS33" s="75"/>
      <c r="PT33" s="75"/>
      <c r="PU33" s="75"/>
      <c r="PV33" s="75"/>
      <c r="PW33" s="75"/>
      <c r="PX33" s="75"/>
      <c r="PY33" s="75"/>
      <c r="PZ33" s="75"/>
      <c r="QA33" s="75"/>
      <c r="QB33" s="75"/>
      <c r="QC33" s="75"/>
      <c r="QD33" s="75"/>
      <c r="QE33" s="75"/>
      <c r="QF33" s="75"/>
      <c r="QG33" s="75"/>
      <c r="QH33" s="75"/>
      <c r="QI33" s="75"/>
      <c r="QJ33" s="75"/>
      <c r="QK33" s="75"/>
      <c r="QL33" s="75"/>
      <c r="QM33" s="75"/>
      <c r="QN33" s="75"/>
      <c r="QO33" s="75"/>
      <c r="QP33" s="75"/>
      <c r="QQ33" s="75"/>
      <c r="QR33" s="75"/>
      <c r="QS33" s="75"/>
      <c r="QT33" s="75"/>
      <c r="QU33" s="75"/>
      <c r="QV33" s="75"/>
      <c r="QW33" s="75"/>
      <c r="QX33" s="75"/>
      <c r="QY33" s="75"/>
      <c r="QZ33" s="75"/>
      <c r="RA33" s="75"/>
      <c r="RB33" s="75"/>
      <c r="RC33" s="75"/>
      <c r="RD33" s="75"/>
    </row>
    <row r="34" spans="1:472" s="44" customFormat="1" ht="16">
      <c r="A34" s="85">
        <v>29</v>
      </c>
      <c r="B34" s="88" t="s">
        <v>117</v>
      </c>
      <c r="C34" s="44">
        <v>1810</v>
      </c>
      <c r="D34" s="80">
        <v>770340</v>
      </c>
      <c r="E34" s="80">
        <v>36453</v>
      </c>
      <c r="F34" s="80">
        <v>13515</v>
      </c>
      <c r="G34" s="80">
        <v>141440</v>
      </c>
      <c r="H34" s="80">
        <v>201600</v>
      </c>
      <c r="I34" s="80">
        <v>30000</v>
      </c>
      <c r="J34" s="80">
        <v>24000</v>
      </c>
      <c r="K34" s="80">
        <v>23400</v>
      </c>
      <c r="L34" s="78">
        <v>131385</v>
      </c>
      <c r="M34" s="79">
        <v>24042.400000000001</v>
      </c>
      <c r="N34" s="79">
        <v>7708.4000000000005</v>
      </c>
      <c r="O34" s="79">
        <v>18586.400000000001</v>
      </c>
      <c r="P34" s="77">
        <f t="shared" si="1"/>
        <v>840555</v>
      </c>
      <c r="Q34" s="91">
        <f t="shared" si="2"/>
        <v>42410.6</v>
      </c>
      <c r="R34" s="91">
        <f t="shared" si="3"/>
        <v>29806.6</v>
      </c>
      <c r="S34" s="91">
        <f t="shared" si="4"/>
        <v>146253.6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  <c r="KG34" s="75"/>
      <c r="KH34" s="75"/>
      <c r="KI34" s="75"/>
      <c r="KJ34" s="75"/>
      <c r="KK34" s="75"/>
      <c r="KL34" s="75"/>
      <c r="KM34" s="75"/>
      <c r="KN34" s="75"/>
      <c r="KO34" s="75"/>
      <c r="KP34" s="75"/>
      <c r="KQ34" s="75"/>
      <c r="KR34" s="75"/>
      <c r="KS34" s="75"/>
      <c r="KT34" s="75"/>
      <c r="KU34" s="75"/>
      <c r="KV34" s="75"/>
      <c r="KW34" s="75"/>
      <c r="KX34" s="75"/>
      <c r="KY34" s="75"/>
      <c r="KZ34" s="75"/>
      <c r="LA34" s="75"/>
      <c r="LB34" s="75"/>
      <c r="LC34" s="75"/>
      <c r="LD34" s="75"/>
      <c r="LE34" s="75"/>
      <c r="LF34" s="75"/>
      <c r="LG34" s="75"/>
      <c r="LH34" s="75"/>
      <c r="LI34" s="75"/>
      <c r="LJ34" s="75"/>
      <c r="LK34" s="75"/>
      <c r="LL34" s="75"/>
      <c r="LM34" s="75"/>
      <c r="LN34" s="75"/>
      <c r="LO34" s="75"/>
      <c r="LP34" s="75"/>
      <c r="LQ34" s="75"/>
      <c r="LR34" s="75"/>
      <c r="LS34" s="75"/>
      <c r="LT34" s="75"/>
      <c r="LU34" s="75"/>
      <c r="LV34" s="75"/>
      <c r="LW34" s="75"/>
      <c r="LX34" s="75"/>
      <c r="LY34" s="75"/>
      <c r="LZ34" s="75"/>
      <c r="MA34" s="75"/>
      <c r="MB34" s="75"/>
      <c r="MC34" s="75"/>
      <c r="MD34" s="75"/>
      <c r="ME34" s="75"/>
      <c r="MF34" s="75"/>
      <c r="MG34" s="75"/>
      <c r="MH34" s="75"/>
      <c r="MI34" s="75"/>
      <c r="MJ34" s="75"/>
      <c r="MK34" s="75"/>
      <c r="ML34" s="75"/>
      <c r="MM34" s="75"/>
      <c r="MN34" s="75"/>
      <c r="MO34" s="75"/>
      <c r="MP34" s="75"/>
      <c r="MQ34" s="75"/>
      <c r="MR34" s="75"/>
      <c r="MS34" s="75"/>
      <c r="MT34" s="75"/>
      <c r="MU34" s="75"/>
      <c r="MV34" s="75"/>
      <c r="MW34" s="75"/>
      <c r="MX34" s="75"/>
      <c r="MY34" s="75"/>
      <c r="MZ34" s="75"/>
      <c r="NA34" s="75"/>
      <c r="NB34" s="75"/>
      <c r="NC34" s="75"/>
      <c r="ND34" s="75"/>
      <c r="NE34" s="75"/>
      <c r="NF34" s="75"/>
      <c r="NG34" s="75"/>
      <c r="NH34" s="75"/>
      <c r="NI34" s="75"/>
      <c r="NJ34" s="75"/>
      <c r="NK34" s="75"/>
      <c r="NL34" s="75"/>
      <c r="NM34" s="75"/>
      <c r="NN34" s="75"/>
      <c r="NO34" s="75"/>
      <c r="NP34" s="75"/>
      <c r="NQ34" s="75"/>
      <c r="NR34" s="75"/>
      <c r="NS34" s="75"/>
      <c r="NT34" s="75"/>
      <c r="NU34" s="75"/>
      <c r="NV34" s="75"/>
      <c r="NW34" s="75"/>
      <c r="NX34" s="75"/>
      <c r="NY34" s="75"/>
      <c r="NZ34" s="75"/>
      <c r="OA34" s="75"/>
      <c r="OB34" s="75"/>
      <c r="OC34" s="75"/>
      <c r="OD34" s="75"/>
      <c r="OE34" s="75"/>
      <c r="OF34" s="75"/>
      <c r="OG34" s="75"/>
      <c r="OH34" s="75"/>
      <c r="OI34" s="75"/>
      <c r="OJ34" s="75"/>
      <c r="OK34" s="75"/>
      <c r="OL34" s="75"/>
      <c r="OM34" s="75"/>
      <c r="ON34" s="75"/>
      <c r="OO34" s="75"/>
      <c r="OP34" s="75"/>
      <c r="OQ34" s="75"/>
      <c r="OR34" s="75"/>
      <c r="OS34" s="75"/>
      <c r="OT34" s="75"/>
      <c r="OU34" s="75"/>
      <c r="OV34" s="75"/>
      <c r="OW34" s="75"/>
      <c r="OX34" s="75"/>
      <c r="OY34" s="75"/>
      <c r="OZ34" s="75"/>
      <c r="PA34" s="75"/>
      <c r="PB34" s="75"/>
      <c r="PC34" s="75"/>
      <c r="PD34" s="75"/>
      <c r="PE34" s="75"/>
      <c r="PF34" s="75"/>
      <c r="PG34" s="75"/>
      <c r="PH34" s="75"/>
      <c r="PI34" s="75"/>
      <c r="PJ34" s="75"/>
      <c r="PK34" s="75"/>
      <c r="PL34" s="75"/>
      <c r="PM34" s="75"/>
      <c r="PN34" s="75"/>
      <c r="PO34" s="75"/>
      <c r="PP34" s="75"/>
      <c r="PQ34" s="75"/>
      <c r="PR34" s="75"/>
      <c r="PS34" s="75"/>
      <c r="PT34" s="75"/>
      <c r="PU34" s="75"/>
      <c r="PV34" s="75"/>
      <c r="PW34" s="75"/>
      <c r="PX34" s="75"/>
      <c r="PY34" s="75"/>
      <c r="PZ34" s="75"/>
      <c r="QA34" s="75"/>
      <c r="QB34" s="75"/>
      <c r="QC34" s="75"/>
      <c r="QD34" s="75"/>
      <c r="QE34" s="75"/>
      <c r="QF34" s="75"/>
      <c r="QG34" s="75"/>
      <c r="QH34" s="75"/>
      <c r="QI34" s="75"/>
      <c r="QJ34" s="75"/>
      <c r="QK34" s="75"/>
      <c r="QL34" s="75"/>
      <c r="QM34" s="75"/>
      <c r="QN34" s="75"/>
      <c r="QO34" s="75"/>
      <c r="QP34" s="75"/>
      <c r="QQ34" s="75"/>
      <c r="QR34" s="75"/>
      <c r="QS34" s="75"/>
      <c r="QT34" s="75"/>
      <c r="QU34" s="75"/>
      <c r="QV34" s="75"/>
      <c r="QW34" s="75"/>
      <c r="QX34" s="75"/>
      <c r="QY34" s="75"/>
      <c r="QZ34" s="75"/>
      <c r="RA34" s="75"/>
      <c r="RB34" s="75"/>
      <c r="RC34" s="75"/>
      <c r="RD34" s="75"/>
    </row>
    <row r="35" spans="1:472" s="44" customFormat="1" ht="16">
      <c r="A35" s="85">
        <v>30</v>
      </c>
      <c r="B35" s="88" t="s">
        <v>118</v>
      </c>
      <c r="C35" s="44">
        <v>3981</v>
      </c>
      <c r="D35" s="80">
        <v>120570</v>
      </c>
      <c r="E35" s="80">
        <v>15022</v>
      </c>
      <c r="F35" s="80">
        <v>14290</v>
      </c>
      <c r="G35" s="80">
        <v>76323</v>
      </c>
      <c r="H35" s="80">
        <v>443520</v>
      </c>
      <c r="I35" s="80">
        <v>40000</v>
      </c>
      <c r="J35" s="80">
        <v>24000</v>
      </c>
      <c r="K35" s="80">
        <v>40800</v>
      </c>
      <c r="L35" s="78">
        <v>319205</v>
      </c>
      <c r="M35" s="79">
        <v>36828</v>
      </c>
      <c r="N35" s="79">
        <v>12699.6</v>
      </c>
      <c r="O35" s="79">
        <v>29044.800000000003</v>
      </c>
      <c r="P35" s="77">
        <f t="shared" si="1"/>
        <v>244885</v>
      </c>
      <c r="Q35" s="91">
        <f t="shared" si="2"/>
        <v>18194</v>
      </c>
      <c r="R35" s="91">
        <f t="shared" si="3"/>
        <v>25590.400000000001</v>
      </c>
      <c r="S35" s="91">
        <f t="shared" si="4"/>
        <v>88078.2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5"/>
      <c r="LF35" s="75"/>
      <c r="LG35" s="75"/>
      <c r="LH35" s="75"/>
      <c r="LI35" s="75"/>
      <c r="LJ35" s="75"/>
      <c r="LK35" s="75"/>
      <c r="LL35" s="75"/>
      <c r="LM35" s="75"/>
      <c r="LN35" s="75"/>
      <c r="LO35" s="75"/>
      <c r="LP35" s="75"/>
      <c r="LQ35" s="75"/>
      <c r="LR35" s="75"/>
      <c r="LS35" s="75"/>
      <c r="LT35" s="75"/>
      <c r="LU35" s="75"/>
      <c r="LV35" s="75"/>
      <c r="LW35" s="75"/>
      <c r="LX35" s="75"/>
      <c r="LY35" s="75"/>
      <c r="LZ35" s="75"/>
      <c r="MA35" s="75"/>
      <c r="MB35" s="75"/>
      <c r="MC35" s="75"/>
      <c r="MD35" s="75"/>
      <c r="ME35" s="75"/>
      <c r="MF35" s="75"/>
      <c r="MG35" s="75"/>
      <c r="MH35" s="75"/>
      <c r="MI35" s="75"/>
      <c r="MJ35" s="75"/>
      <c r="MK35" s="75"/>
      <c r="ML35" s="75"/>
      <c r="MM35" s="75"/>
      <c r="MN35" s="75"/>
      <c r="MO35" s="75"/>
      <c r="MP35" s="75"/>
      <c r="MQ35" s="75"/>
      <c r="MR35" s="75"/>
      <c r="MS35" s="75"/>
      <c r="MT35" s="75"/>
      <c r="MU35" s="75"/>
      <c r="MV35" s="75"/>
      <c r="MW35" s="75"/>
      <c r="MX35" s="75"/>
      <c r="MY35" s="75"/>
      <c r="MZ35" s="75"/>
      <c r="NA35" s="75"/>
      <c r="NB35" s="75"/>
      <c r="NC35" s="75"/>
      <c r="ND35" s="75"/>
      <c r="NE35" s="75"/>
      <c r="NF35" s="75"/>
      <c r="NG35" s="75"/>
      <c r="NH35" s="75"/>
      <c r="NI35" s="75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75"/>
      <c r="NX35" s="75"/>
      <c r="NY35" s="75"/>
      <c r="NZ35" s="75"/>
      <c r="OA35" s="75"/>
      <c r="OB35" s="75"/>
      <c r="OC35" s="75"/>
      <c r="OD35" s="75"/>
      <c r="OE35" s="75"/>
      <c r="OF35" s="75"/>
      <c r="OG35" s="75"/>
      <c r="OH35" s="75"/>
      <c r="OI35" s="75"/>
      <c r="OJ35" s="75"/>
      <c r="OK35" s="75"/>
      <c r="OL35" s="75"/>
      <c r="OM35" s="75"/>
      <c r="ON35" s="75"/>
      <c r="OO35" s="75"/>
      <c r="OP35" s="75"/>
      <c r="OQ35" s="75"/>
      <c r="OR35" s="75"/>
      <c r="OS35" s="75"/>
      <c r="OT35" s="75"/>
      <c r="OU35" s="75"/>
      <c r="OV35" s="75"/>
      <c r="OW35" s="75"/>
      <c r="OX35" s="75"/>
      <c r="OY35" s="75"/>
      <c r="OZ35" s="75"/>
      <c r="PA35" s="75"/>
      <c r="PB35" s="75"/>
      <c r="PC35" s="75"/>
      <c r="PD35" s="75"/>
      <c r="PE35" s="75"/>
      <c r="PF35" s="75"/>
      <c r="PG35" s="75"/>
      <c r="PH35" s="75"/>
      <c r="PI35" s="75"/>
      <c r="PJ35" s="75"/>
      <c r="PK35" s="75"/>
      <c r="PL35" s="75"/>
      <c r="PM35" s="75"/>
      <c r="PN35" s="75"/>
      <c r="PO35" s="75"/>
      <c r="PP35" s="75"/>
      <c r="PQ35" s="75"/>
      <c r="PR35" s="75"/>
      <c r="PS35" s="75"/>
      <c r="PT35" s="75"/>
      <c r="PU35" s="75"/>
      <c r="PV35" s="75"/>
      <c r="PW35" s="75"/>
      <c r="PX35" s="75"/>
      <c r="PY35" s="75"/>
      <c r="PZ35" s="75"/>
      <c r="QA35" s="75"/>
      <c r="QB35" s="75"/>
      <c r="QC35" s="75"/>
      <c r="QD35" s="75"/>
      <c r="QE35" s="75"/>
      <c r="QF35" s="75"/>
      <c r="QG35" s="75"/>
      <c r="QH35" s="75"/>
      <c r="QI35" s="75"/>
      <c r="QJ35" s="75"/>
      <c r="QK35" s="75"/>
      <c r="QL35" s="75"/>
      <c r="QM35" s="75"/>
      <c r="QN35" s="75"/>
      <c r="QO35" s="75"/>
      <c r="QP35" s="75"/>
      <c r="QQ35" s="75"/>
      <c r="QR35" s="75"/>
      <c r="QS35" s="75"/>
      <c r="QT35" s="75"/>
      <c r="QU35" s="75"/>
      <c r="QV35" s="75"/>
      <c r="QW35" s="75"/>
      <c r="QX35" s="75"/>
      <c r="QY35" s="75"/>
      <c r="QZ35" s="75"/>
      <c r="RA35" s="75"/>
      <c r="RB35" s="75"/>
      <c r="RC35" s="75"/>
      <c r="RD35" s="75"/>
    </row>
    <row r="36" spans="1:472" s="44" customFormat="1" ht="16">
      <c r="A36" s="85">
        <v>31</v>
      </c>
      <c r="B36" s="88" t="s">
        <v>119</v>
      </c>
      <c r="C36" s="44">
        <v>3506</v>
      </c>
      <c r="D36" s="80">
        <v>741065</v>
      </c>
      <c r="E36" s="80">
        <v>124633</v>
      </c>
      <c r="F36" s="80">
        <v>118730</v>
      </c>
      <c r="G36" s="80">
        <v>123771</v>
      </c>
      <c r="H36" s="80">
        <v>472320</v>
      </c>
      <c r="I36" s="80">
        <v>68500</v>
      </c>
      <c r="J36" s="80">
        <v>46500</v>
      </c>
      <c r="K36" s="80">
        <v>51900</v>
      </c>
      <c r="L36" s="78">
        <v>417555</v>
      </c>
      <c r="M36" s="79">
        <v>50938.8</v>
      </c>
      <c r="N36" s="79">
        <v>22631.600000000002</v>
      </c>
      <c r="O36" s="79">
        <v>47076.4</v>
      </c>
      <c r="P36" s="77">
        <f t="shared" si="1"/>
        <v>795830</v>
      </c>
      <c r="Q36" s="91">
        <f t="shared" si="2"/>
        <v>142194.20000000001</v>
      </c>
      <c r="R36" s="91">
        <f t="shared" si="3"/>
        <v>142598.39999999999</v>
      </c>
      <c r="S36" s="91">
        <f t="shared" si="4"/>
        <v>128594.6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  <c r="IW36" s="75"/>
      <c r="IX36" s="75"/>
      <c r="IY36" s="75"/>
      <c r="IZ36" s="75"/>
      <c r="JA36" s="75"/>
      <c r="JB36" s="75"/>
      <c r="JC36" s="75"/>
      <c r="JD36" s="75"/>
      <c r="JE36" s="75"/>
      <c r="JF36" s="75"/>
      <c r="JG36" s="75"/>
      <c r="JH36" s="75"/>
      <c r="JI36" s="75"/>
      <c r="JJ36" s="75"/>
      <c r="JK36" s="75"/>
      <c r="JL36" s="75"/>
      <c r="JM36" s="75"/>
      <c r="JN36" s="75"/>
      <c r="JO36" s="75"/>
      <c r="JP36" s="75"/>
      <c r="JQ36" s="75"/>
      <c r="JR36" s="75"/>
      <c r="JS36" s="75"/>
      <c r="JT36" s="75"/>
      <c r="JU36" s="75"/>
      <c r="JV36" s="75"/>
      <c r="JW36" s="75"/>
      <c r="JX36" s="75"/>
      <c r="JY36" s="75"/>
      <c r="JZ36" s="75"/>
      <c r="KA36" s="75"/>
      <c r="KB36" s="75"/>
      <c r="KC36" s="75"/>
      <c r="KD36" s="75"/>
      <c r="KE36" s="75"/>
      <c r="KF36" s="75"/>
      <c r="KG36" s="75"/>
      <c r="KH36" s="75"/>
      <c r="KI36" s="75"/>
      <c r="KJ36" s="75"/>
      <c r="KK36" s="75"/>
      <c r="KL36" s="75"/>
      <c r="KM36" s="75"/>
      <c r="KN36" s="75"/>
      <c r="KO36" s="75"/>
      <c r="KP36" s="75"/>
      <c r="KQ36" s="75"/>
      <c r="KR36" s="75"/>
      <c r="KS36" s="75"/>
      <c r="KT36" s="75"/>
      <c r="KU36" s="75"/>
      <c r="KV36" s="75"/>
      <c r="KW36" s="75"/>
      <c r="KX36" s="75"/>
      <c r="KY36" s="75"/>
      <c r="KZ36" s="75"/>
      <c r="LA36" s="75"/>
      <c r="LB36" s="75"/>
      <c r="LC36" s="75"/>
      <c r="LD36" s="75"/>
      <c r="LE36" s="75"/>
      <c r="LF36" s="75"/>
      <c r="LG36" s="75"/>
      <c r="LH36" s="75"/>
      <c r="LI36" s="75"/>
      <c r="LJ36" s="75"/>
      <c r="LK36" s="75"/>
      <c r="LL36" s="75"/>
      <c r="LM36" s="75"/>
      <c r="LN36" s="75"/>
      <c r="LO36" s="75"/>
      <c r="LP36" s="75"/>
      <c r="LQ36" s="75"/>
      <c r="LR36" s="75"/>
      <c r="LS36" s="75"/>
      <c r="LT36" s="75"/>
      <c r="LU36" s="75"/>
      <c r="LV36" s="75"/>
      <c r="LW36" s="75"/>
      <c r="LX36" s="75"/>
      <c r="LY36" s="75"/>
      <c r="LZ36" s="75"/>
      <c r="MA36" s="75"/>
      <c r="MB36" s="75"/>
      <c r="MC36" s="75"/>
      <c r="MD36" s="75"/>
      <c r="ME36" s="75"/>
      <c r="MF36" s="75"/>
      <c r="MG36" s="75"/>
      <c r="MH36" s="75"/>
      <c r="MI36" s="75"/>
      <c r="MJ36" s="75"/>
      <c r="MK36" s="75"/>
      <c r="ML36" s="75"/>
      <c r="MM36" s="75"/>
      <c r="MN36" s="75"/>
      <c r="MO36" s="75"/>
      <c r="MP36" s="75"/>
      <c r="MQ36" s="75"/>
      <c r="MR36" s="75"/>
      <c r="MS36" s="75"/>
      <c r="MT36" s="75"/>
      <c r="MU36" s="75"/>
      <c r="MV36" s="75"/>
      <c r="MW36" s="75"/>
      <c r="MX36" s="75"/>
      <c r="MY36" s="75"/>
      <c r="MZ36" s="75"/>
      <c r="NA36" s="75"/>
      <c r="NB36" s="75"/>
      <c r="NC36" s="75"/>
      <c r="ND36" s="75"/>
      <c r="NE36" s="75"/>
      <c r="NF36" s="75"/>
      <c r="NG36" s="75"/>
      <c r="NH36" s="75"/>
      <c r="NI36" s="75"/>
      <c r="NJ36" s="75"/>
      <c r="NK36" s="75"/>
      <c r="NL36" s="75"/>
      <c r="NM36" s="75"/>
      <c r="NN36" s="75"/>
      <c r="NO36" s="75"/>
      <c r="NP36" s="75"/>
      <c r="NQ36" s="75"/>
      <c r="NR36" s="75"/>
      <c r="NS36" s="75"/>
      <c r="NT36" s="75"/>
      <c r="NU36" s="75"/>
      <c r="NV36" s="75"/>
      <c r="NW36" s="75"/>
      <c r="NX36" s="75"/>
      <c r="NY36" s="75"/>
      <c r="NZ36" s="75"/>
      <c r="OA36" s="75"/>
      <c r="OB36" s="75"/>
      <c r="OC36" s="75"/>
      <c r="OD36" s="75"/>
      <c r="OE36" s="75"/>
      <c r="OF36" s="75"/>
      <c r="OG36" s="75"/>
      <c r="OH36" s="75"/>
      <c r="OI36" s="75"/>
      <c r="OJ36" s="75"/>
      <c r="OK36" s="75"/>
      <c r="OL36" s="75"/>
      <c r="OM36" s="75"/>
      <c r="ON36" s="75"/>
      <c r="OO36" s="75"/>
      <c r="OP36" s="75"/>
      <c r="OQ36" s="75"/>
      <c r="OR36" s="75"/>
      <c r="OS36" s="75"/>
      <c r="OT36" s="75"/>
      <c r="OU36" s="75"/>
      <c r="OV36" s="75"/>
      <c r="OW36" s="75"/>
      <c r="OX36" s="75"/>
      <c r="OY36" s="75"/>
      <c r="OZ36" s="75"/>
      <c r="PA36" s="75"/>
      <c r="PB36" s="75"/>
      <c r="PC36" s="75"/>
      <c r="PD36" s="75"/>
      <c r="PE36" s="75"/>
      <c r="PF36" s="75"/>
      <c r="PG36" s="75"/>
      <c r="PH36" s="75"/>
      <c r="PI36" s="75"/>
      <c r="PJ36" s="75"/>
      <c r="PK36" s="75"/>
      <c r="PL36" s="75"/>
      <c r="PM36" s="75"/>
      <c r="PN36" s="75"/>
      <c r="PO36" s="75"/>
      <c r="PP36" s="75"/>
      <c r="PQ36" s="75"/>
      <c r="PR36" s="75"/>
      <c r="PS36" s="75"/>
      <c r="PT36" s="75"/>
      <c r="PU36" s="75"/>
      <c r="PV36" s="75"/>
      <c r="PW36" s="75"/>
      <c r="PX36" s="75"/>
      <c r="PY36" s="75"/>
      <c r="PZ36" s="75"/>
      <c r="QA36" s="75"/>
      <c r="QB36" s="75"/>
      <c r="QC36" s="75"/>
      <c r="QD36" s="75"/>
      <c r="QE36" s="75"/>
      <c r="QF36" s="75"/>
      <c r="QG36" s="75"/>
      <c r="QH36" s="75"/>
      <c r="QI36" s="75"/>
      <c r="QJ36" s="75"/>
      <c r="QK36" s="75"/>
      <c r="QL36" s="75"/>
      <c r="QM36" s="75"/>
      <c r="QN36" s="75"/>
      <c r="QO36" s="75"/>
      <c r="QP36" s="75"/>
      <c r="QQ36" s="75"/>
      <c r="QR36" s="75"/>
      <c r="QS36" s="75"/>
      <c r="QT36" s="75"/>
      <c r="QU36" s="75"/>
      <c r="QV36" s="75"/>
      <c r="QW36" s="75"/>
      <c r="QX36" s="75"/>
      <c r="QY36" s="75"/>
      <c r="QZ36" s="75"/>
      <c r="RA36" s="75"/>
      <c r="RB36" s="75"/>
      <c r="RC36" s="75"/>
      <c r="RD36" s="75"/>
    </row>
    <row r="37" spans="1:472" s="44" customFormat="1" ht="16">
      <c r="A37" s="85">
        <v>32</v>
      </c>
      <c r="B37" s="88" t="s">
        <v>120</v>
      </c>
      <c r="C37" s="44">
        <v>507</v>
      </c>
      <c r="D37" s="80">
        <v>56610</v>
      </c>
      <c r="E37" s="80">
        <v>13529</v>
      </c>
      <c r="F37" s="80">
        <v>5195</v>
      </c>
      <c r="G37" s="80">
        <v>15817</v>
      </c>
      <c r="H37" s="80">
        <v>97920</v>
      </c>
      <c r="I37" s="80">
        <v>25000</v>
      </c>
      <c r="J37" s="80">
        <v>7000</v>
      </c>
      <c r="K37" s="80">
        <v>9600</v>
      </c>
      <c r="L37" s="78">
        <v>63905</v>
      </c>
      <c r="M37" s="79">
        <v>5592.8</v>
      </c>
      <c r="N37" s="79">
        <v>1868.8000000000002</v>
      </c>
      <c r="O37" s="79">
        <v>6663.2000000000007</v>
      </c>
      <c r="P37" s="77">
        <f t="shared" si="1"/>
        <v>90625</v>
      </c>
      <c r="Q37" s="91">
        <f t="shared" si="2"/>
        <v>32936.199999999997</v>
      </c>
      <c r="R37" s="91">
        <f t="shared" si="3"/>
        <v>10326.200000000001</v>
      </c>
      <c r="S37" s="91">
        <f t="shared" si="4"/>
        <v>18753.8</v>
      </c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  <c r="KG37" s="75"/>
      <c r="KH37" s="75"/>
      <c r="KI37" s="75"/>
      <c r="KJ37" s="75"/>
      <c r="KK37" s="75"/>
      <c r="KL37" s="75"/>
      <c r="KM37" s="75"/>
      <c r="KN37" s="75"/>
      <c r="KO37" s="75"/>
      <c r="KP37" s="75"/>
      <c r="KQ37" s="75"/>
      <c r="KR37" s="75"/>
      <c r="KS37" s="75"/>
      <c r="KT37" s="75"/>
      <c r="KU37" s="75"/>
      <c r="KV37" s="75"/>
      <c r="KW37" s="75"/>
      <c r="KX37" s="75"/>
      <c r="KY37" s="75"/>
      <c r="KZ37" s="75"/>
      <c r="LA37" s="75"/>
      <c r="LB37" s="75"/>
      <c r="LC37" s="75"/>
      <c r="LD37" s="75"/>
      <c r="LE37" s="75"/>
      <c r="LF37" s="75"/>
      <c r="LG37" s="75"/>
      <c r="LH37" s="75"/>
      <c r="LI37" s="75"/>
      <c r="LJ37" s="75"/>
      <c r="LK37" s="75"/>
      <c r="LL37" s="75"/>
      <c r="LM37" s="75"/>
      <c r="LN37" s="75"/>
      <c r="LO37" s="75"/>
      <c r="LP37" s="75"/>
      <c r="LQ37" s="75"/>
      <c r="LR37" s="75"/>
      <c r="LS37" s="75"/>
      <c r="LT37" s="75"/>
      <c r="LU37" s="75"/>
      <c r="LV37" s="75"/>
      <c r="LW37" s="75"/>
      <c r="LX37" s="75"/>
      <c r="LY37" s="75"/>
      <c r="LZ37" s="75"/>
      <c r="MA37" s="75"/>
      <c r="MB37" s="75"/>
      <c r="MC37" s="75"/>
      <c r="MD37" s="75"/>
      <c r="ME37" s="75"/>
      <c r="MF37" s="75"/>
      <c r="MG37" s="75"/>
      <c r="MH37" s="75"/>
      <c r="MI37" s="75"/>
      <c r="MJ37" s="75"/>
      <c r="MK37" s="75"/>
      <c r="ML37" s="75"/>
      <c r="MM37" s="75"/>
      <c r="MN37" s="75"/>
      <c r="MO37" s="75"/>
      <c r="MP37" s="75"/>
      <c r="MQ37" s="75"/>
      <c r="MR37" s="75"/>
      <c r="MS37" s="75"/>
      <c r="MT37" s="75"/>
      <c r="MU37" s="75"/>
      <c r="MV37" s="75"/>
      <c r="MW37" s="75"/>
      <c r="MX37" s="75"/>
      <c r="MY37" s="75"/>
      <c r="MZ37" s="75"/>
      <c r="NA37" s="75"/>
      <c r="NB37" s="75"/>
      <c r="NC37" s="75"/>
      <c r="ND37" s="75"/>
      <c r="NE37" s="75"/>
      <c r="NF37" s="75"/>
      <c r="NG37" s="75"/>
      <c r="NH37" s="75"/>
      <c r="NI37" s="75"/>
      <c r="NJ37" s="75"/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5"/>
      <c r="NY37" s="75"/>
      <c r="NZ37" s="75"/>
      <c r="OA37" s="75"/>
      <c r="OB37" s="75"/>
      <c r="OC37" s="75"/>
      <c r="OD37" s="75"/>
      <c r="OE37" s="75"/>
      <c r="OF37" s="75"/>
      <c r="OG37" s="75"/>
      <c r="OH37" s="75"/>
      <c r="OI37" s="75"/>
      <c r="OJ37" s="75"/>
      <c r="OK37" s="75"/>
      <c r="OL37" s="75"/>
      <c r="OM37" s="75"/>
      <c r="ON37" s="75"/>
      <c r="OO37" s="75"/>
      <c r="OP37" s="75"/>
      <c r="OQ37" s="75"/>
      <c r="OR37" s="75"/>
      <c r="OS37" s="75"/>
      <c r="OT37" s="75"/>
      <c r="OU37" s="75"/>
      <c r="OV37" s="75"/>
      <c r="OW37" s="75"/>
      <c r="OX37" s="75"/>
      <c r="OY37" s="75"/>
      <c r="OZ37" s="75"/>
      <c r="PA37" s="75"/>
      <c r="PB37" s="75"/>
      <c r="PC37" s="75"/>
      <c r="PD37" s="75"/>
      <c r="PE37" s="75"/>
      <c r="PF37" s="75"/>
      <c r="PG37" s="75"/>
      <c r="PH37" s="75"/>
      <c r="PI37" s="75"/>
      <c r="PJ37" s="75"/>
      <c r="PK37" s="75"/>
      <c r="PL37" s="75"/>
      <c r="PM37" s="75"/>
      <c r="PN37" s="75"/>
      <c r="PO37" s="75"/>
      <c r="PP37" s="75"/>
      <c r="PQ37" s="75"/>
      <c r="PR37" s="75"/>
      <c r="PS37" s="75"/>
      <c r="PT37" s="75"/>
      <c r="PU37" s="75"/>
      <c r="PV37" s="75"/>
      <c r="PW37" s="75"/>
      <c r="PX37" s="75"/>
      <c r="PY37" s="75"/>
      <c r="PZ37" s="75"/>
      <c r="QA37" s="75"/>
      <c r="QB37" s="75"/>
      <c r="QC37" s="75"/>
      <c r="QD37" s="75"/>
      <c r="QE37" s="75"/>
      <c r="QF37" s="75"/>
      <c r="QG37" s="75"/>
      <c r="QH37" s="75"/>
      <c r="QI37" s="75"/>
      <c r="QJ37" s="75"/>
      <c r="QK37" s="75"/>
      <c r="QL37" s="75"/>
      <c r="QM37" s="75"/>
      <c r="QN37" s="75"/>
      <c r="QO37" s="75"/>
      <c r="QP37" s="75"/>
      <c r="QQ37" s="75"/>
      <c r="QR37" s="75"/>
      <c r="QS37" s="75"/>
      <c r="QT37" s="75"/>
      <c r="QU37" s="75"/>
      <c r="QV37" s="75"/>
      <c r="QW37" s="75"/>
      <c r="QX37" s="75"/>
      <c r="QY37" s="75"/>
      <c r="QZ37" s="75"/>
      <c r="RA37" s="75"/>
      <c r="RB37" s="75"/>
      <c r="RC37" s="75"/>
      <c r="RD37" s="75"/>
    </row>
    <row r="38" spans="1:472" s="44" customFormat="1" ht="16">
      <c r="A38" s="85">
        <v>33</v>
      </c>
      <c r="B38" s="88" t="s">
        <v>121</v>
      </c>
      <c r="C38" s="44">
        <v>529</v>
      </c>
      <c r="D38" s="80">
        <v>76620</v>
      </c>
      <c r="E38" s="80">
        <v>4250</v>
      </c>
      <c r="F38" s="80">
        <v>4250</v>
      </c>
      <c r="G38" s="80">
        <v>10800</v>
      </c>
      <c r="H38" s="80">
        <v>46080</v>
      </c>
      <c r="I38" s="80">
        <v>6500</v>
      </c>
      <c r="J38" s="80">
        <v>3700</v>
      </c>
      <c r="K38" s="80">
        <v>6500</v>
      </c>
      <c r="L38" s="78">
        <v>12645</v>
      </c>
      <c r="M38" s="79">
        <v>3934</v>
      </c>
      <c r="N38" s="79">
        <v>1467.6000000000001</v>
      </c>
      <c r="O38" s="79">
        <v>2414</v>
      </c>
      <c r="P38" s="77">
        <f t="shared" si="1"/>
        <v>110055</v>
      </c>
      <c r="Q38" s="91">
        <f t="shared" si="2"/>
        <v>6816</v>
      </c>
      <c r="R38" s="91">
        <f t="shared" si="3"/>
        <v>6482.4</v>
      </c>
      <c r="S38" s="91">
        <f t="shared" si="4"/>
        <v>14886</v>
      </c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  <c r="KG38" s="75"/>
      <c r="KH38" s="75"/>
      <c r="KI38" s="75"/>
      <c r="KJ38" s="75"/>
      <c r="KK38" s="75"/>
      <c r="KL38" s="75"/>
      <c r="KM38" s="75"/>
      <c r="KN38" s="75"/>
      <c r="KO38" s="75"/>
      <c r="KP38" s="75"/>
      <c r="KQ38" s="75"/>
      <c r="KR38" s="75"/>
      <c r="KS38" s="75"/>
      <c r="KT38" s="75"/>
      <c r="KU38" s="75"/>
      <c r="KV38" s="75"/>
      <c r="KW38" s="75"/>
      <c r="KX38" s="75"/>
      <c r="KY38" s="75"/>
      <c r="KZ38" s="75"/>
      <c r="LA38" s="75"/>
      <c r="LB38" s="75"/>
      <c r="LC38" s="75"/>
      <c r="LD38" s="75"/>
      <c r="LE38" s="75"/>
      <c r="LF38" s="75"/>
      <c r="LG38" s="75"/>
      <c r="LH38" s="75"/>
      <c r="LI38" s="75"/>
      <c r="LJ38" s="75"/>
      <c r="LK38" s="75"/>
      <c r="LL38" s="75"/>
      <c r="LM38" s="75"/>
      <c r="LN38" s="75"/>
      <c r="LO38" s="75"/>
      <c r="LP38" s="75"/>
      <c r="LQ38" s="75"/>
      <c r="LR38" s="75"/>
      <c r="LS38" s="75"/>
      <c r="LT38" s="75"/>
      <c r="LU38" s="75"/>
      <c r="LV38" s="75"/>
      <c r="LW38" s="75"/>
      <c r="LX38" s="75"/>
      <c r="LY38" s="75"/>
      <c r="LZ38" s="75"/>
      <c r="MA38" s="75"/>
      <c r="MB38" s="75"/>
      <c r="MC38" s="75"/>
      <c r="MD38" s="75"/>
      <c r="ME38" s="75"/>
      <c r="MF38" s="75"/>
      <c r="MG38" s="75"/>
      <c r="MH38" s="75"/>
      <c r="MI38" s="75"/>
      <c r="MJ38" s="75"/>
      <c r="MK38" s="75"/>
      <c r="ML38" s="75"/>
      <c r="MM38" s="75"/>
      <c r="MN38" s="75"/>
      <c r="MO38" s="75"/>
      <c r="MP38" s="75"/>
      <c r="MQ38" s="75"/>
      <c r="MR38" s="75"/>
      <c r="MS38" s="75"/>
      <c r="MT38" s="75"/>
      <c r="MU38" s="75"/>
      <c r="MV38" s="75"/>
      <c r="MW38" s="75"/>
      <c r="MX38" s="75"/>
      <c r="MY38" s="75"/>
      <c r="MZ38" s="75"/>
      <c r="NA38" s="75"/>
      <c r="NB38" s="75"/>
      <c r="NC38" s="75"/>
      <c r="ND38" s="75"/>
      <c r="NE38" s="75"/>
      <c r="NF38" s="75"/>
      <c r="NG38" s="75"/>
      <c r="NH38" s="75"/>
      <c r="NI38" s="75"/>
      <c r="NJ38" s="75"/>
      <c r="NK38" s="75"/>
      <c r="NL38" s="75"/>
      <c r="NM38" s="75"/>
      <c r="NN38" s="75"/>
      <c r="NO38" s="75"/>
      <c r="NP38" s="75"/>
      <c r="NQ38" s="75"/>
      <c r="NR38" s="75"/>
      <c r="NS38" s="75"/>
      <c r="NT38" s="75"/>
      <c r="NU38" s="75"/>
      <c r="NV38" s="75"/>
      <c r="NW38" s="75"/>
      <c r="NX38" s="75"/>
      <c r="NY38" s="75"/>
      <c r="NZ38" s="75"/>
      <c r="OA38" s="75"/>
      <c r="OB38" s="75"/>
      <c r="OC38" s="75"/>
      <c r="OD38" s="75"/>
      <c r="OE38" s="75"/>
      <c r="OF38" s="75"/>
      <c r="OG38" s="75"/>
      <c r="OH38" s="75"/>
      <c r="OI38" s="75"/>
      <c r="OJ38" s="75"/>
      <c r="OK38" s="75"/>
      <c r="OL38" s="75"/>
      <c r="OM38" s="75"/>
      <c r="ON38" s="75"/>
      <c r="OO38" s="75"/>
      <c r="OP38" s="75"/>
      <c r="OQ38" s="75"/>
      <c r="OR38" s="75"/>
      <c r="OS38" s="75"/>
      <c r="OT38" s="75"/>
      <c r="OU38" s="75"/>
      <c r="OV38" s="75"/>
      <c r="OW38" s="75"/>
      <c r="OX38" s="75"/>
      <c r="OY38" s="75"/>
      <c r="OZ38" s="75"/>
      <c r="PA38" s="75"/>
      <c r="PB38" s="75"/>
      <c r="PC38" s="75"/>
      <c r="PD38" s="75"/>
      <c r="PE38" s="75"/>
      <c r="PF38" s="75"/>
      <c r="PG38" s="75"/>
      <c r="PH38" s="75"/>
      <c r="PI38" s="75"/>
      <c r="PJ38" s="75"/>
      <c r="PK38" s="75"/>
      <c r="PL38" s="75"/>
      <c r="PM38" s="75"/>
      <c r="PN38" s="75"/>
      <c r="PO38" s="75"/>
      <c r="PP38" s="75"/>
      <c r="PQ38" s="75"/>
      <c r="PR38" s="75"/>
      <c r="PS38" s="75"/>
      <c r="PT38" s="75"/>
      <c r="PU38" s="75"/>
      <c r="PV38" s="75"/>
      <c r="PW38" s="75"/>
      <c r="PX38" s="75"/>
      <c r="PY38" s="75"/>
      <c r="PZ38" s="75"/>
      <c r="QA38" s="75"/>
      <c r="QB38" s="75"/>
      <c r="QC38" s="75"/>
      <c r="QD38" s="75"/>
      <c r="QE38" s="75"/>
      <c r="QF38" s="75"/>
      <c r="QG38" s="75"/>
      <c r="QH38" s="75"/>
      <c r="QI38" s="75"/>
      <c r="QJ38" s="75"/>
      <c r="QK38" s="75"/>
      <c r="QL38" s="75"/>
      <c r="QM38" s="75"/>
      <c r="QN38" s="75"/>
      <c r="QO38" s="75"/>
      <c r="QP38" s="75"/>
      <c r="QQ38" s="75"/>
      <c r="QR38" s="75"/>
      <c r="QS38" s="75"/>
      <c r="QT38" s="75"/>
      <c r="QU38" s="75"/>
      <c r="QV38" s="75"/>
      <c r="QW38" s="75"/>
      <c r="QX38" s="75"/>
      <c r="QY38" s="75"/>
      <c r="QZ38" s="75"/>
      <c r="RA38" s="75"/>
      <c r="RB38" s="75"/>
      <c r="RC38" s="75"/>
      <c r="RD38" s="75"/>
    </row>
    <row r="39" spans="1:472" s="44" customFormat="1" ht="16">
      <c r="A39" s="85">
        <v>34</v>
      </c>
      <c r="B39" s="88" t="s">
        <v>122</v>
      </c>
      <c r="C39" s="44">
        <v>3225</v>
      </c>
      <c r="D39" s="80">
        <v>223235</v>
      </c>
      <c r="E39" s="80">
        <v>28150</v>
      </c>
      <c r="F39" s="80">
        <v>11457</v>
      </c>
      <c r="G39" s="80">
        <v>24995</v>
      </c>
      <c r="H39" s="80">
        <v>230400</v>
      </c>
      <c r="I39" s="80">
        <v>50000</v>
      </c>
      <c r="J39" s="80">
        <v>18000</v>
      </c>
      <c r="K39" s="80">
        <v>11400</v>
      </c>
      <c r="L39" s="78">
        <v>188465</v>
      </c>
      <c r="M39" s="79">
        <v>23640.800000000003</v>
      </c>
      <c r="N39" s="79">
        <v>8746.8000000000011</v>
      </c>
      <c r="O39" s="79">
        <v>16713.600000000002</v>
      </c>
      <c r="P39" s="77">
        <f t="shared" si="1"/>
        <v>265170</v>
      </c>
      <c r="Q39" s="91">
        <f t="shared" si="2"/>
        <v>54509.2</v>
      </c>
      <c r="R39" s="91">
        <f t="shared" si="3"/>
        <v>20710.199999999997</v>
      </c>
      <c r="S39" s="91">
        <f t="shared" si="4"/>
        <v>19681.399999999998</v>
      </c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  <c r="IW39" s="75"/>
      <c r="IX39" s="75"/>
      <c r="IY39" s="75"/>
      <c r="IZ39" s="75"/>
      <c r="JA39" s="75"/>
      <c r="JB39" s="75"/>
      <c r="JC39" s="75"/>
      <c r="JD39" s="75"/>
      <c r="JE39" s="75"/>
      <c r="JF39" s="75"/>
      <c r="JG39" s="75"/>
      <c r="JH39" s="75"/>
      <c r="JI39" s="75"/>
      <c r="JJ39" s="75"/>
      <c r="JK39" s="75"/>
      <c r="JL39" s="75"/>
      <c r="JM39" s="75"/>
      <c r="JN39" s="75"/>
      <c r="JO39" s="75"/>
      <c r="JP39" s="75"/>
      <c r="JQ39" s="75"/>
      <c r="JR39" s="75"/>
      <c r="JS39" s="75"/>
      <c r="JT39" s="75"/>
      <c r="JU39" s="75"/>
      <c r="JV39" s="75"/>
      <c r="JW39" s="75"/>
      <c r="JX39" s="75"/>
      <c r="JY39" s="75"/>
      <c r="JZ39" s="75"/>
      <c r="KA39" s="75"/>
      <c r="KB39" s="75"/>
      <c r="KC39" s="75"/>
      <c r="KD39" s="75"/>
      <c r="KE39" s="75"/>
      <c r="KF39" s="75"/>
      <c r="KG39" s="75"/>
      <c r="KH39" s="75"/>
      <c r="KI39" s="75"/>
      <c r="KJ39" s="75"/>
      <c r="KK39" s="75"/>
      <c r="KL39" s="75"/>
      <c r="KM39" s="75"/>
      <c r="KN39" s="75"/>
      <c r="KO39" s="75"/>
      <c r="KP39" s="75"/>
      <c r="KQ39" s="75"/>
      <c r="KR39" s="75"/>
      <c r="KS39" s="75"/>
      <c r="KT39" s="75"/>
      <c r="KU39" s="75"/>
      <c r="KV39" s="75"/>
      <c r="KW39" s="75"/>
      <c r="KX39" s="75"/>
      <c r="KY39" s="75"/>
      <c r="KZ39" s="75"/>
      <c r="LA39" s="75"/>
      <c r="LB39" s="75"/>
      <c r="LC39" s="75"/>
      <c r="LD39" s="75"/>
      <c r="LE39" s="75"/>
      <c r="LF39" s="75"/>
      <c r="LG39" s="75"/>
      <c r="LH39" s="75"/>
      <c r="LI39" s="75"/>
      <c r="LJ39" s="75"/>
      <c r="LK39" s="75"/>
      <c r="LL39" s="75"/>
      <c r="LM39" s="75"/>
      <c r="LN39" s="75"/>
      <c r="LO39" s="75"/>
      <c r="LP39" s="75"/>
      <c r="LQ39" s="75"/>
      <c r="LR39" s="75"/>
      <c r="LS39" s="75"/>
      <c r="LT39" s="75"/>
      <c r="LU39" s="75"/>
      <c r="LV39" s="75"/>
      <c r="LW39" s="75"/>
      <c r="LX39" s="75"/>
      <c r="LY39" s="75"/>
      <c r="LZ39" s="75"/>
      <c r="MA39" s="75"/>
      <c r="MB39" s="75"/>
      <c r="MC39" s="75"/>
      <c r="MD39" s="75"/>
      <c r="ME39" s="75"/>
      <c r="MF39" s="75"/>
      <c r="MG39" s="75"/>
      <c r="MH39" s="75"/>
      <c r="MI39" s="75"/>
      <c r="MJ39" s="75"/>
      <c r="MK39" s="75"/>
      <c r="ML39" s="75"/>
      <c r="MM39" s="75"/>
      <c r="MN39" s="75"/>
      <c r="MO39" s="75"/>
      <c r="MP39" s="75"/>
      <c r="MQ39" s="75"/>
      <c r="MR39" s="75"/>
      <c r="MS39" s="75"/>
      <c r="MT39" s="75"/>
      <c r="MU39" s="75"/>
      <c r="MV39" s="75"/>
      <c r="MW39" s="75"/>
      <c r="MX39" s="75"/>
      <c r="MY39" s="75"/>
      <c r="MZ39" s="75"/>
      <c r="NA39" s="75"/>
      <c r="NB39" s="75"/>
      <c r="NC39" s="75"/>
      <c r="ND39" s="75"/>
      <c r="NE39" s="75"/>
      <c r="NF39" s="75"/>
      <c r="NG39" s="75"/>
      <c r="NH39" s="75"/>
      <c r="NI39" s="75"/>
      <c r="NJ39" s="75"/>
      <c r="NK39" s="75"/>
      <c r="NL39" s="75"/>
      <c r="NM39" s="75"/>
      <c r="NN39" s="75"/>
      <c r="NO39" s="75"/>
      <c r="NP39" s="75"/>
      <c r="NQ39" s="75"/>
      <c r="NR39" s="75"/>
      <c r="NS39" s="75"/>
      <c r="NT39" s="75"/>
      <c r="NU39" s="75"/>
      <c r="NV39" s="75"/>
      <c r="NW39" s="75"/>
      <c r="NX39" s="75"/>
      <c r="NY39" s="75"/>
      <c r="NZ39" s="75"/>
      <c r="OA39" s="75"/>
      <c r="OB39" s="75"/>
      <c r="OC39" s="75"/>
      <c r="OD39" s="75"/>
      <c r="OE39" s="75"/>
      <c r="OF39" s="75"/>
      <c r="OG39" s="75"/>
      <c r="OH39" s="75"/>
      <c r="OI39" s="75"/>
      <c r="OJ39" s="75"/>
      <c r="OK39" s="75"/>
      <c r="OL39" s="75"/>
      <c r="OM39" s="75"/>
      <c r="ON39" s="75"/>
      <c r="OO39" s="75"/>
      <c r="OP39" s="75"/>
      <c r="OQ39" s="75"/>
      <c r="OR39" s="75"/>
      <c r="OS39" s="75"/>
      <c r="OT39" s="75"/>
      <c r="OU39" s="75"/>
      <c r="OV39" s="75"/>
      <c r="OW39" s="75"/>
      <c r="OX39" s="75"/>
      <c r="OY39" s="75"/>
      <c r="OZ39" s="75"/>
      <c r="PA39" s="75"/>
      <c r="PB39" s="75"/>
      <c r="PC39" s="75"/>
      <c r="PD39" s="75"/>
      <c r="PE39" s="75"/>
      <c r="PF39" s="75"/>
      <c r="PG39" s="75"/>
      <c r="PH39" s="75"/>
      <c r="PI39" s="75"/>
      <c r="PJ39" s="75"/>
      <c r="PK39" s="75"/>
      <c r="PL39" s="75"/>
      <c r="PM39" s="75"/>
      <c r="PN39" s="75"/>
      <c r="PO39" s="75"/>
      <c r="PP39" s="75"/>
      <c r="PQ39" s="75"/>
      <c r="PR39" s="75"/>
      <c r="PS39" s="75"/>
      <c r="PT39" s="75"/>
      <c r="PU39" s="75"/>
      <c r="PV39" s="75"/>
      <c r="PW39" s="75"/>
      <c r="PX39" s="75"/>
      <c r="PY39" s="75"/>
      <c r="PZ39" s="75"/>
      <c r="QA39" s="75"/>
      <c r="QB39" s="75"/>
      <c r="QC39" s="75"/>
      <c r="QD39" s="75"/>
      <c r="QE39" s="75"/>
      <c r="QF39" s="75"/>
      <c r="QG39" s="75"/>
      <c r="QH39" s="75"/>
      <c r="QI39" s="75"/>
      <c r="QJ39" s="75"/>
      <c r="QK39" s="75"/>
      <c r="QL39" s="75"/>
      <c r="QM39" s="75"/>
      <c r="QN39" s="75"/>
      <c r="QO39" s="75"/>
      <c r="QP39" s="75"/>
      <c r="QQ39" s="75"/>
      <c r="QR39" s="75"/>
      <c r="QS39" s="75"/>
      <c r="QT39" s="75"/>
      <c r="QU39" s="75"/>
      <c r="QV39" s="75"/>
      <c r="QW39" s="75"/>
      <c r="QX39" s="75"/>
      <c r="QY39" s="75"/>
      <c r="QZ39" s="75"/>
      <c r="RA39" s="75"/>
      <c r="RB39" s="75"/>
      <c r="RC39" s="75"/>
      <c r="RD39" s="75"/>
    </row>
    <row r="40" spans="1:472" s="44" customFormat="1" ht="16">
      <c r="A40" s="85">
        <v>35</v>
      </c>
      <c r="B40" s="88" t="s">
        <v>123</v>
      </c>
      <c r="C40" s="44">
        <v>2953</v>
      </c>
      <c r="D40" s="80">
        <v>11510</v>
      </c>
      <c r="E40" s="80">
        <v>24413</v>
      </c>
      <c r="F40" s="80">
        <v>1898</v>
      </c>
      <c r="G40" s="80">
        <v>14941</v>
      </c>
      <c r="H40" s="80">
        <v>305280</v>
      </c>
      <c r="I40" s="80">
        <v>50000</v>
      </c>
      <c r="J40" s="80">
        <v>33500</v>
      </c>
      <c r="K40" s="80">
        <v>21800</v>
      </c>
      <c r="L40" s="78">
        <v>187445</v>
      </c>
      <c r="M40" s="79">
        <v>35463.200000000004</v>
      </c>
      <c r="N40" s="79">
        <v>12723.6</v>
      </c>
      <c r="O40" s="79">
        <v>18090</v>
      </c>
      <c r="P40" s="77">
        <f t="shared" si="1"/>
        <v>129345</v>
      </c>
      <c r="Q40" s="91">
        <f t="shared" si="2"/>
        <v>38949.799999999996</v>
      </c>
      <c r="R40" s="91">
        <f t="shared" si="3"/>
        <v>22674.400000000001</v>
      </c>
      <c r="S40" s="91">
        <f t="shared" si="4"/>
        <v>18651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5"/>
      <c r="LF40" s="75"/>
      <c r="LG40" s="75"/>
      <c r="LH40" s="75"/>
      <c r="LI40" s="75"/>
      <c r="LJ40" s="75"/>
      <c r="LK40" s="75"/>
      <c r="LL40" s="75"/>
      <c r="LM40" s="75"/>
      <c r="LN40" s="75"/>
      <c r="LO40" s="75"/>
      <c r="LP40" s="75"/>
      <c r="LQ40" s="75"/>
      <c r="LR40" s="75"/>
      <c r="LS40" s="75"/>
      <c r="LT40" s="75"/>
      <c r="LU40" s="75"/>
      <c r="LV40" s="75"/>
      <c r="LW40" s="75"/>
      <c r="LX40" s="75"/>
      <c r="LY40" s="75"/>
      <c r="LZ40" s="75"/>
      <c r="MA40" s="75"/>
      <c r="MB40" s="75"/>
      <c r="MC40" s="75"/>
      <c r="MD40" s="75"/>
      <c r="ME40" s="75"/>
      <c r="MF40" s="75"/>
      <c r="MG40" s="75"/>
      <c r="MH40" s="75"/>
      <c r="MI40" s="75"/>
      <c r="MJ40" s="75"/>
      <c r="MK40" s="75"/>
      <c r="ML40" s="75"/>
      <c r="MM40" s="75"/>
      <c r="MN40" s="75"/>
      <c r="MO40" s="75"/>
      <c r="MP40" s="75"/>
      <c r="MQ40" s="75"/>
      <c r="MR40" s="75"/>
      <c r="MS40" s="75"/>
      <c r="MT40" s="75"/>
      <c r="MU40" s="75"/>
      <c r="MV40" s="75"/>
      <c r="MW40" s="75"/>
      <c r="MX40" s="75"/>
      <c r="MY40" s="75"/>
      <c r="MZ40" s="75"/>
      <c r="NA40" s="75"/>
      <c r="NB40" s="75"/>
      <c r="NC40" s="75"/>
      <c r="ND40" s="75"/>
      <c r="NE40" s="75"/>
      <c r="NF40" s="75"/>
      <c r="NG40" s="75"/>
      <c r="NH40" s="75"/>
      <c r="NI40" s="75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75"/>
      <c r="NX40" s="75"/>
      <c r="NY40" s="75"/>
      <c r="NZ40" s="75"/>
      <c r="OA40" s="75"/>
      <c r="OB40" s="75"/>
      <c r="OC40" s="75"/>
      <c r="OD40" s="75"/>
      <c r="OE40" s="75"/>
      <c r="OF40" s="75"/>
      <c r="OG40" s="75"/>
      <c r="OH40" s="75"/>
      <c r="OI40" s="75"/>
      <c r="OJ40" s="75"/>
      <c r="OK40" s="75"/>
      <c r="OL40" s="75"/>
      <c r="OM40" s="75"/>
      <c r="ON40" s="75"/>
      <c r="OO40" s="75"/>
      <c r="OP40" s="75"/>
      <c r="OQ40" s="75"/>
      <c r="OR40" s="75"/>
      <c r="OS40" s="75"/>
      <c r="OT40" s="75"/>
      <c r="OU40" s="75"/>
      <c r="OV40" s="75"/>
      <c r="OW40" s="75"/>
      <c r="OX40" s="75"/>
      <c r="OY40" s="75"/>
      <c r="OZ40" s="75"/>
      <c r="PA40" s="75"/>
      <c r="PB40" s="75"/>
      <c r="PC40" s="75"/>
      <c r="PD40" s="75"/>
      <c r="PE40" s="75"/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75"/>
      <c r="QH40" s="75"/>
      <c r="QI40" s="75"/>
      <c r="QJ40" s="75"/>
      <c r="QK40" s="75"/>
      <c r="QL40" s="75"/>
      <c r="QM40" s="75"/>
      <c r="QN40" s="75"/>
      <c r="QO40" s="75"/>
      <c r="QP40" s="75"/>
      <c r="QQ40" s="75"/>
      <c r="QR40" s="75"/>
      <c r="QS40" s="75"/>
      <c r="QT40" s="75"/>
      <c r="QU40" s="75"/>
      <c r="QV40" s="75"/>
      <c r="QW40" s="75"/>
      <c r="QX40" s="75"/>
      <c r="QY40" s="75"/>
      <c r="QZ40" s="75"/>
      <c r="RA40" s="75"/>
      <c r="RB40" s="75"/>
      <c r="RC40" s="75"/>
      <c r="RD40" s="75"/>
    </row>
    <row r="41" spans="1:472" s="44" customFormat="1" ht="16">
      <c r="A41" s="85">
        <v>36</v>
      </c>
      <c r="B41" s="88" t="s">
        <v>124</v>
      </c>
      <c r="C41" s="44">
        <v>2098</v>
      </c>
      <c r="D41" s="80">
        <v>972885</v>
      </c>
      <c r="E41" s="80">
        <v>18610</v>
      </c>
      <c r="F41" s="80">
        <v>14302</v>
      </c>
      <c r="G41" s="80">
        <v>54067</v>
      </c>
      <c r="H41" s="80">
        <v>149760</v>
      </c>
      <c r="I41" s="80">
        <v>25000</v>
      </c>
      <c r="J41" s="80">
        <v>20000</v>
      </c>
      <c r="K41" s="80">
        <v>21600</v>
      </c>
      <c r="L41" s="78">
        <v>220655</v>
      </c>
      <c r="M41" s="79">
        <v>20886.800000000003</v>
      </c>
      <c r="N41" s="79">
        <v>8426</v>
      </c>
      <c r="O41" s="79">
        <v>19702.400000000001</v>
      </c>
      <c r="P41" s="77">
        <f t="shared" si="1"/>
        <v>901990</v>
      </c>
      <c r="Q41" s="91">
        <f t="shared" si="2"/>
        <v>22723.199999999997</v>
      </c>
      <c r="R41" s="91">
        <f t="shared" si="3"/>
        <v>25876</v>
      </c>
      <c r="S41" s="91">
        <f t="shared" si="4"/>
        <v>55964.6</v>
      </c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75"/>
      <c r="OP41" s="75"/>
      <c r="OQ41" s="75"/>
      <c r="OR41" s="75"/>
      <c r="OS41" s="75"/>
      <c r="OT41" s="75"/>
      <c r="OU41" s="75"/>
      <c r="OV41" s="75"/>
      <c r="OW41" s="75"/>
      <c r="OX41" s="75"/>
      <c r="OY41" s="75"/>
      <c r="OZ41" s="75"/>
      <c r="PA41" s="75"/>
      <c r="PB41" s="75"/>
      <c r="PC41" s="75"/>
      <c r="PD41" s="75"/>
      <c r="PE41" s="75"/>
      <c r="PF41" s="75"/>
      <c r="PG41" s="75"/>
      <c r="PH41" s="75"/>
      <c r="PI41" s="75"/>
      <c r="PJ41" s="75"/>
      <c r="PK41" s="75"/>
      <c r="PL41" s="75"/>
      <c r="PM41" s="75"/>
      <c r="PN41" s="75"/>
      <c r="PO41" s="75"/>
      <c r="PP41" s="75"/>
      <c r="PQ41" s="75"/>
      <c r="PR41" s="75"/>
      <c r="PS41" s="75"/>
      <c r="PT41" s="75"/>
      <c r="PU41" s="75"/>
      <c r="PV41" s="75"/>
      <c r="PW41" s="75"/>
      <c r="PX41" s="75"/>
      <c r="PY41" s="75"/>
      <c r="PZ41" s="75"/>
      <c r="QA41" s="75"/>
      <c r="QB41" s="75"/>
      <c r="QC41" s="75"/>
      <c r="QD41" s="75"/>
      <c r="QE41" s="75"/>
      <c r="QF41" s="75"/>
      <c r="QG41" s="75"/>
      <c r="QH41" s="75"/>
      <c r="QI41" s="75"/>
      <c r="QJ41" s="75"/>
      <c r="QK41" s="75"/>
      <c r="QL41" s="75"/>
      <c r="QM41" s="75"/>
      <c r="QN41" s="75"/>
      <c r="QO41" s="75"/>
      <c r="QP41" s="75"/>
      <c r="QQ41" s="75"/>
      <c r="QR41" s="75"/>
      <c r="QS41" s="75"/>
      <c r="QT41" s="75"/>
      <c r="QU41" s="75"/>
      <c r="QV41" s="75"/>
      <c r="QW41" s="75"/>
      <c r="QX41" s="75"/>
      <c r="QY41" s="75"/>
      <c r="QZ41" s="75"/>
      <c r="RA41" s="75"/>
      <c r="RB41" s="75"/>
      <c r="RC41" s="75"/>
      <c r="RD41" s="75"/>
    </row>
    <row r="42" spans="1:472" s="44" customFormat="1" ht="16">
      <c r="A42" s="85">
        <v>37</v>
      </c>
      <c r="B42" s="88" t="s">
        <v>125</v>
      </c>
      <c r="C42" s="44">
        <v>3165</v>
      </c>
      <c r="D42" s="80">
        <v>565730</v>
      </c>
      <c r="E42" s="80">
        <v>21846</v>
      </c>
      <c r="F42" s="80">
        <v>53741</v>
      </c>
      <c r="G42" s="80">
        <v>140133</v>
      </c>
      <c r="H42" s="80">
        <v>259200</v>
      </c>
      <c r="I42" s="80">
        <v>65000</v>
      </c>
      <c r="J42" s="80">
        <v>31780</v>
      </c>
      <c r="K42" s="80">
        <v>43300</v>
      </c>
      <c r="L42" s="78">
        <v>174925</v>
      </c>
      <c r="M42" s="79">
        <v>31023.600000000002</v>
      </c>
      <c r="N42" s="79">
        <v>6594.4000000000005</v>
      </c>
      <c r="O42" s="79">
        <v>28461.600000000002</v>
      </c>
      <c r="P42" s="77">
        <f t="shared" si="1"/>
        <v>650005</v>
      </c>
      <c r="Q42" s="91">
        <f t="shared" si="2"/>
        <v>55822.399999999994</v>
      </c>
      <c r="R42" s="91">
        <f t="shared" si="3"/>
        <v>78926.600000000006</v>
      </c>
      <c r="S42" s="91">
        <f t="shared" si="4"/>
        <v>154971.4</v>
      </c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75"/>
      <c r="OP42" s="75"/>
      <c r="OQ42" s="75"/>
      <c r="OR42" s="75"/>
      <c r="OS42" s="75"/>
      <c r="OT42" s="75"/>
      <c r="OU42" s="75"/>
      <c r="OV42" s="75"/>
      <c r="OW42" s="75"/>
      <c r="OX42" s="75"/>
      <c r="OY42" s="75"/>
      <c r="OZ42" s="75"/>
      <c r="PA42" s="75"/>
      <c r="PB42" s="75"/>
      <c r="PC42" s="75"/>
      <c r="PD42" s="75"/>
      <c r="PE42" s="75"/>
      <c r="PF42" s="75"/>
      <c r="PG42" s="75"/>
      <c r="PH42" s="75"/>
      <c r="PI42" s="75"/>
      <c r="PJ42" s="75"/>
      <c r="PK42" s="75"/>
      <c r="PL42" s="75"/>
      <c r="PM42" s="75"/>
      <c r="PN42" s="75"/>
      <c r="PO42" s="75"/>
      <c r="PP42" s="75"/>
      <c r="PQ42" s="75"/>
      <c r="PR42" s="75"/>
      <c r="PS42" s="75"/>
      <c r="PT42" s="75"/>
      <c r="PU42" s="75"/>
      <c r="PV42" s="75"/>
      <c r="PW42" s="75"/>
      <c r="PX42" s="75"/>
      <c r="PY42" s="75"/>
      <c r="PZ42" s="75"/>
      <c r="QA42" s="75"/>
      <c r="QB42" s="75"/>
      <c r="QC42" s="75"/>
      <c r="QD42" s="75"/>
      <c r="QE42" s="75"/>
      <c r="QF42" s="75"/>
      <c r="QG42" s="75"/>
      <c r="QH42" s="75"/>
      <c r="QI42" s="75"/>
      <c r="QJ42" s="75"/>
      <c r="QK42" s="75"/>
      <c r="QL42" s="75"/>
      <c r="QM42" s="75"/>
      <c r="QN42" s="75"/>
      <c r="QO42" s="75"/>
      <c r="QP42" s="75"/>
      <c r="QQ42" s="75"/>
      <c r="QR42" s="75"/>
      <c r="QS42" s="75"/>
      <c r="QT42" s="75"/>
      <c r="QU42" s="75"/>
      <c r="QV42" s="75"/>
      <c r="QW42" s="75"/>
      <c r="QX42" s="75"/>
      <c r="QY42" s="75"/>
      <c r="QZ42" s="75"/>
      <c r="RA42" s="75"/>
      <c r="RB42" s="75"/>
      <c r="RC42" s="75"/>
      <c r="RD42" s="75"/>
    </row>
    <row r="43" spans="1:472" s="44" customFormat="1" ht="16">
      <c r="A43" s="85">
        <v>38</v>
      </c>
      <c r="B43" s="88" t="s">
        <v>126</v>
      </c>
      <c r="C43" s="44">
        <v>3538</v>
      </c>
      <c r="D43" s="80">
        <v>79050</v>
      </c>
      <c r="E43" s="80">
        <v>7626</v>
      </c>
      <c r="F43" s="80">
        <v>858</v>
      </c>
      <c r="G43" s="80">
        <v>20569</v>
      </c>
      <c r="H43" s="80">
        <v>552960</v>
      </c>
      <c r="I43" s="80">
        <v>61500</v>
      </c>
      <c r="J43" s="80">
        <v>15000</v>
      </c>
      <c r="K43" s="80">
        <v>20400</v>
      </c>
      <c r="L43" s="78">
        <v>342045</v>
      </c>
      <c r="M43" s="79">
        <v>27613.200000000001</v>
      </c>
      <c r="N43" s="79">
        <v>12296.800000000001</v>
      </c>
      <c r="O43" s="79">
        <v>27764.800000000003</v>
      </c>
      <c r="P43" s="77">
        <f t="shared" si="1"/>
        <v>289965</v>
      </c>
      <c r="Q43" s="91">
        <f t="shared" si="2"/>
        <v>41512.800000000003</v>
      </c>
      <c r="R43" s="91">
        <f t="shared" si="3"/>
        <v>3561.1999999999989</v>
      </c>
      <c r="S43" s="91">
        <f t="shared" si="4"/>
        <v>13204.199999999997</v>
      </c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5"/>
      <c r="LO43" s="75"/>
      <c r="LP43" s="75"/>
      <c r="LQ43" s="75"/>
      <c r="LR43" s="75"/>
      <c r="LS43" s="75"/>
      <c r="LT43" s="75"/>
      <c r="LU43" s="75"/>
      <c r="LV43" s="75"/>
      <c r="LW43" s="75"/>
      <c r="LX43" s="75"/>
      <c r="LY43" s="75"/>
      <c r="LZ43" s="75"/>
      <c r="MA43" s="75"/>
      <c r="MB43" s="75"/>
      <c r="MC43" s="75"/>
      <c r="MD43" s="75"/>
      <c r="ME43" s="75"/>
      <c r="MF43" s="75"/>
      <c r="MG43" s="75"/>
      <c r="MH43" s="75"/>
      <c r="MI43" s="75"/>
      <c r="MJ43" s="75"/>
      <c r="MK43" s="75"/>
      <c r="ML43" s="75"/>
      <c r="MM43" s="75"/>
      <c r="MN43" s="75"/>
      <c r="MO43" s="75"/>
      <c r="MP43" s="75"/>
      <c r="MQ43" s="75"/>
      <c r="MR43" s="75"/>
      <c r="MS43" s="75"/>
      <c r="MT43" s="75"/>
      <c r="MU43" s="75"/>
      <c r="MV43" s="75"/>
      <c r="MW43" s="75"/>
      <c r="MX43" s="75"/>
      <c r="MY43" s="75"/>
      <c r="MZ43" s="75"/>
      <c r="NA43" s="75"/>
      <c r="NB43" s="75"/>
      <c r="NC43" s="75"/>
      <c r="ND43" s="75"/>
      <c r="NE43" s="75"/>
      <c r="NF43" s="75"/>
      <c r="NG43" s="75"/>
      <c r="NH43" s="75"/>
      <c r="NI43" s="75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75"/>
      <c r="NX43" s="75"/>
      <c r="NY43" s="75"/>
      <c r="NZ43" s="75"/>
      <c r="OA43" s="75"/>
      <c r="OB43" s="75"/>
      <c r="OC43" s="75"/>
      <c r="OD43" s="75"/>
      <c r="OE43" s="75"/>
      <c r="OF43" s="75"/>
      <c r="OG43" s="75"/>
      <c r="OH43" s="75"/>
      <c r="OI43" s="75"/>
      <c r="OJ43" s="75"/>
      <c r="OK43" s="75"/>
      <c r="OL43" s="75"/>
      <c r="OM43" s="75"/>
      <c r="ON43" s="75"/>
      <c r="OO43" s="75"/>
      <c r="OP43" s="75"/>
      <c r="OQ43" s="75"/>
      <c r="OR43" s="75"/>
      <c r="OS43" s="75"/>
      <c r="OT43" s="75"/>
      <c r="OU43" s="75"/>
      <c r="OV43" s="75"/>
      <c r="OW43" s="75"/>
      <c r="OX43" s="75"/>
      <c r="OY43" s="75"/>
      <c r="OZ43" s="75"/>
      <c r="PA43" s="75"/>
      <c r="PB43" s="75"/>
      <c r="PC43" s="75"/>
      <c r="PD43" s="75"/>
      <c r="PE43" s="75"/>
      <c r="PF43" s="75"/>
      <c r="PG43" s="75"/>
      <c r="PH43" s="75"/>
      <c r="PI43" s="75"/>
      <c r="PJ43" s="75"/>
      <c r="PK43" s="75"/>
      <c r="PL43" s="75"/>
      <c r="PM43" s="75"/>
      <c r="PN43" s="75"/>
      <c r="PO43" s="75"/>
      <c r="PP43" s="75"/>
      <c r="PQ43" s="75"/>
      <c r="PR43" s="75"/>
      <c r="PS43" s="75"/>
      <c r="PT43" s="75"/>
      <c r="PU43" s="75"/>
      <c r="PV43" s="75"/>
      <c r="PW43" s="75"/>
      <c r="PX43" s="75"/>
      <c r="PY43" s="75"/>
      <c r="PZ43" s="75"/>
      <c r="QA43" s="75"/>
      <c r="QB43" s="75"/>
      <c r="QC43" s="75"/>
      <c r="QD43" s="75"/>
      <c r="QE43" s="75"/>
      <c r="QF43" s="75"/>
      <c r="QG43" s="75"/>
      <c r="QH43" s="75"/>
      <c r="QI43" s="75"/>
      <c r="QJ43" s="75"/>
      <c r="QK43" s="75"/>
      <c r="QL43" s="75"/>
      <c r="QM43" s="75"/>
      <c r="QN43" s="75"/>
      <c r="QO43" s="75"/>
      <c r="QP43" s="75"/>
      <c r="QQ43" s="75"/>
      <c r="QR43" s="75"/>
      <c r="QS43" s="75"/>
      <c r="QT43" s="75"/>
      <c r="QU43" s="75"/>
      <c r="QV43" s="75"/>
      <c r="QW43" s="75"/>
      <c r="QX43" s="75"/>
      <c r="QY43" s="75"/>
      <c r="QZ43" s="75"/>
      <c r="RA43" s="75"/>
      <c r="RB43" s="75"/>
      <c r="RC43" s="75"/>
      <c r="RD43" s="75"/>
    </row>
    <row r="44" spans="1:472" s="26" customFormat="1" ht="15.75" customHeight="1">
      <c r="A44" s="127" t="s">
        <v>35</v>
      </c>
      <c r="B44" s="128"/>
      <c r="C44" s="45">
        <f>SUM(C6:C43)</f>
        <v>90542</v>
      </c>
      <c r="D44" s="45">
        <f>SUM(D6:D43)</f>
        <v>13647905</v>
      </c>
      <c r="E44" s="45">
        <f t="shared" ref="E44:O44" si="5">SUM(E6:E43)</f>
        <v>1154167</v>
      </c>
      <c r="F44" s="45">
        <f t="shared" si="5"/>
        <v>639809</v>
      </c>
      <c r="G44" s="45">
        <f t="shared" si="5"/>
        <v>1558263</v>
      </c>
      <c r="H44" s="45">
        <f t="shared" si="5"/>
        <v>12097180</v>
      </c>
      <c r="I44" s="45">
        <f t="shared" si="5"/>
        <v>1773144</v>
      </c>
      <c r="J44" s="45">
        <f t="shared" si="5"/>
        <v>862640</v>
      </c>
      <c r="K44" s="45">
        <f t="shared" si="5"/>
        <v>1314956</v>
      </c>
      <c r="L44" s="45">
        <f t="shared" si="5"/>
        <v>7468150</v>
      </c>
      <c r="M44" s="45">
        <f t="shared" si="5"/>
        <v>1043182.8000000002</v>
      </c>
      <c r="N44" s="45">
        <f t="shared" si="5"/>
        <v>334505.99999999994</v>
      </c>
      <c r="O44" s="45">
        <f t="shared" si="5"/>
        <v>829415.60000000009</v>
      </c>
      <c r="P44" s="91">
        <f t="shared" si="1"/>
        <v>18276935</v>
      </c>
      <c r="Q44" s="91">
        <f t="shared" si="2"/>
        <v>1884128.1999999997</v>
      </c>
      <c r="R44" s="91">
        <f t="shared" si="3"/>
        <v>1167943</v>
      </c>
      <c r="S44" s="91">
        <f t="shared" si="4"/>
        <v>2043803.4</v>
      </c>
    </row>
  </sheetData>
  <mergeCells count="10">
    <mergeCell ref="A44:B44"/>
    <mergeCell ref="M2:O2"/>
    <mergeCell ref="Q2:S2"/>
    <mergeCell ref="A4:A5"/>
    <mergeCell ref="B4:B5"/>
    <mergeCell ref="C4:C5"/>
    <mergeCell ref="D4:G4"/>
    <mergeCell ref="H4:K4"/>
    <mergeCell ref="L4:O4"/>
    <mergeCell ref="P4:S4"/>
  </mergeCells>
  <phoneticPr fontId="1" type="noConversion"/>
  <conditionalFormatting sqref="P6:S44">
    <cfRule type="expression" dxfId="10" priority="5">
      <formula>IF($P6&lt;&gt;(($D6+$H6)-$L6),1,0)</formula>
    </cfRule>
  </conditionalFormatting>
  <conditionalFormatting sqref="L6:L43">
    <cfRule type="expression" dxfId="9" priority="4">
      <formula>IF($L6&gt;($D6+$H6),1,0)</formula>
    </cfRule>
  </conditionalFormatting>
  <conditionalFormatting sqref="M6:M43">
    <cfRule type="expression" dxfId="8" priority="3">
      <formula>IF($M6&gt;($E6+$I6),1,0)</formula>
    </cfRule>
  </conditionalFormatting>
  <conditionalFormatting sqref="N6:N43">
    <cfRule type="expression" dxfId="7" priority="2">
      <formula>IF($N6&gt;($F6+$J6),1,0)</formula>
    </cfRule>
  </conditionalFormatting>
  <conditionalFormatting sqref="O6:O43">
    <cfRule type="expression" dxfId="6" priority="1">
      <formula>IF($O6&gt;($G6+$K6),1,0)</formula>
    </cfRule>
  </conditionalFormatting>
  <pageMargins left="0.7" right="0.7" top="0.75" bottom="0.75" header="0.3" footer="0.3"/>
  <pageSetup paperSize="9" scale="3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GL45"/>
  <sheetViews>
    <sheetView showGridLines="0" zoomScale="96" zoomScaleNormal="96" zoomScaleSheetLayoutView="88" workbookViewId="0">
      <pane xSplit="3" ySplit="6" topLeftCell="D33" activePane="bottomRight" state="frozen"/>
      <selection pane="topRight" activeCell="D1" sqref="D1"/>
      <selection pane="bottomLeft" activeCell="A7" sqref="A7"/>
      <selection pane="bottomRight" activeCell="C47" sqref="C47"/>
    </sheetView>
  </sheetViews>
  <sheetFormatPr baseColWidth="10" defaultColWidth="10" defaultRowHeight="16"/>
  <cols>
    <col min="1" max="1" width="10.33203125" style="2" customWidth="1"/>
    <col min="2" max="2" width="33" style="2" customWidth="1"/>
    <col min="3" max="3" width="20.1640625" style="17" customWidth="1"/>
    <col min="4" max="6" width="14.33203125" style="2" customWidth="1"/>
    <col min="7" max="7" width="26" style="2" customWidth="1"/>
    <col min="8" max="8" width="25.5" style="2" customWidth="1"/>
    <col min="9" max="9" width="25.1640625" style="2" customWidth="1"/>
    <col min="10" max="10" width="25.33203125" style="2" customWidth="1"/>
    <col min="11" max="11" width="25.1640625" style="2" customWidth="1"/>
    <col min="12" max="12" width="25.6640625" style="2" customWidth="1"/>
    <col min="13" max="193" width="10" style="64" customWidth="1"/>
    <col min="194" max="194" width="10" style="2" customWidth="1"/>
    <col min="195" max="16384" width="10" style="2"/>
  </cols>
  <sheetData>
    <row r="1" spans="1:194" ht="36" customHeight="1">
      <c r="A1" s="13" t="s">
        <v>27</v>
      </c>
      <c r="B1" s="13"/>
      <c r="C1" s="18"/>
      <c r="D1" s="13"/>
      <c r="E1" s="13"/>
      <c r="F1" s="13"/>
      <c r="G1" s="13"/>
      <c r="H1" s="13"/>
      <c r="I1" s="13"/>
      <c r="J1" s="13"/>
      <c r="K1" s="13"/>
      <c r="L1" s="13"/>
    </row>
    <row r="2" spans="1:194" s="1" customFormat="1" ht="32.5" customHeight="1">
      <c r="A2" s="11" t="s">
        <v>34</v>
      </c>
      <c r="B2" s="8"/>
      <c r="C2" s="15"/>
      <c r="D2" s="8"/>
      <c r="E2" s="8"/>
      <c r="F2" s="38"/>
      <c r="G2" s="41" t="s">
        <v>41</v>
      </c>
      <c r="H2" s="8"/>
      <c r="I2" s="8"/>
      <c r="J2" s="8"/>
      <c r="K2" s="8"/>
      <c r="L2" s="8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</row>
    <row r="3" spans="1:194" ht="23" customHeight="1">
      <c r="A3" s="12" t="s">
        <v>55</v>
      </c>
      <c r="B3" s="7"/>
      <c r="C3" s="16"/>
      <c r="D3" s="7"/>
      <c r="E3" s="7"/>
      <c r="F3" s="7"/>
      <c r="G3" s="7"/>
      <c r="H3" s="7"/>
      <c r="I3" s="7"/>
      <c r="J3" s="7"/>
      <c r="K3" s="7"/>
      <c r="L3" s="7"/>
    </row>
    <row r="4" spans="1:194" ht="30" customHeight="1">
      <c r="A4" s="146" t="s">
        <v>3</v>
      </c>
      <c r="B4" s="133" t="s">
        <v>39</v>
      </c>
      <c r="C4" s="134" t="s">
        <v>25</v>
      </c>
      <c r="D4" s="135" t="s">
        <v>10</v>
      </c>
      <c r="E4" s="135"/>
      <c r="F4" s="135"/>
      <c r="G4" s="147" t="s">
        <v>4</v>
      </c>
      <c r="H4" s="148"/>
      <c r="I4" s="142" t="s">
        <v>5</v>
      </c>
      <c r="J4" s="142"/>
      <c r="K4" s="143" t="s">
        <v>6</v>
      </c>
      <c r="L4" s="143"/>
    </row>
    <row r="5" spans="1:194" ht="60" customHeight="1">
      <c r="A5" s="146"/>
      <c r="B5" s="133"/>
      <c r="C5" s="134"/>
      <c r="D5" s="135"/>
      <c r="E5" s="135"/>
      <c r="F5" s="135"/>
      <c r="G5" s="144" t="s">
        <v>66</v>
      </c>
      <c r="H5" s="144" t="s">
        <v>61</v>
      </c>
      <c r="I5" s="142" t="s">
        <v>62</v>
      </c>
      <c r="J5" s="142" t="s">
        <v>63</v>
      </c>
      <c r="K5" s="143" t="s">
        <v>64</v>
      </c>
      <c r="L5" s="145" t="s">
        <v>65</v>
      </c>
    </row>
    <row r="6" spans="1:194" ht="41" customHeight="1">
      <c r="A6" s="146"/>
      <c r="B6" s="133"/>
      <c r="C6" s="134"/>
      <c r="D6" s="24" t="s">
        <v>7</v>
      </c>
      <c r="E6" s="24" t="s">
        <v>8</v>
      </c>
      <c r="F6" s="24" t="s">
        <v>9</v>
      </c>
      <c r="G6" s="144"/>
      <c r="H6" s="144"/>
      <c r="I6" s="142"/>
      <c r="J6" s="142"/>
      <c r="K6" s="143"/>
      <c r="L6" s="145"/>
    </row>
    <row r="7" spans="1:194" s="31" customFormat="1">
      <c r="A7" s="85">
        <v>1</v>
      </c>
      <c r="B7" s="86" t="s">
        <v>89</v>
      </c>
      <c r="C7" s="92">
        <v>2597</v>
      </c>
      <c r="D7" s="81">
        <v>1042371</v>
      </c>
      <c r="E7" s="81">
        <v>899844</v>
      </c>
      <c r="F7" s="81">
        <v>1026482</v>
      </c>
      <c r="G7" s="81">
        <v>540</v>
      </c>
      <c r="H7" s="81">
        <v>540</v>
      </c>
      <c r="I7" s="81">
        <v>0</v>
      </c>
      <c r="J7" s="81">
        <v>0</v>
      </c>
      <c r="K7" s="81">
        <v>2004</v>
      </c>
      <c r="L7" s="81">
        <v>2004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1"/>
    </row>
    <row r="8" spans="1:194" s="31" customFormat="1">
      <c r="A8" s="85">
        <v>2</v>
      </c>
      <c r="B8" s="86" t="s">
        <v>90</v>
      </c>
      <c r="C8" s="92">
        <v>733</v>
      </c>
      <c r="D8" s="82">
        <v>16853</v>
      </c>
      <c r="E8" s="82">
        <v>15066</v>
      </c>
      <c r="F8" s="82">
        <v>23645</v>
      </c>
      <c r="G8" s="82">
        <v>447</v>
      </c>
      <c r="H8" s="82">
        <v>200</v>
      </c>
      <c r="I8" s="82">
        <v>634</v>
      </c>
      <c r="J8" s="82">
        <v>310</v>
      </c>
      <c r="K8" s="82">
        <v>269</v>
      </c>
      <c r="L8" s="82">
        <v>269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1"/>
    </row>
    <row r="9" spans="1:194" s="32" customFormat="1">
      <c r="A9" s="85">
        <v>3</v>
      </c>
      <c r="B9" s="86" t="s">
        <v>91</v>
      </c>
      <c r="C9" s="92">
        <v>2282</v>
      </c>
      <c r="D9" s="82">
        <v>29990</v>
      </c>
      <c r="E9" s="82">
        <v>11149</v>
      </c>
      <c r="F9" s="82">
        <v>21379</v>
      </c>
      <c r="G9" s="82">
        <v>15</v>
      </c>
      <c r="H9" s="82">
        <v>15</v>
      </c>
      <c r="I9" s="82">
        <v>15</v>
      </c>
      <c r="J9" s="82">
        <v>15</v>
      </c>
      <c r="K9" s="82">
        <v>291</v>
      </c>
      <c r="L9" s="82">
        <v>291</v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2"/>
    </row>
    <row r="10" spans="1:194" s="31" customFormat="1">
      <c r="A10" s="85">
        <v>4</v>
      </c>
      <c r="B10" s="86" t="s">
        <v>92</v>
      </c>
      <c r="C10" s="92">
        <v>1944</v>
      </c>
      <c r="D10" s="82">
        <v>132210</v>
      </c>
      <c r="E10" s="82">
        <v>120516</v>
      </c>
      <c r="F10" s="82">
        <v>146556</v>
      </c>
      <c r="G10" s="82">
        <v>126</v>
      </c>
      <c r="H10" s="82">
        <v>84</v>
      </c>
      <c r="I10" s="82">
        <v>0</v>
      </c>
      <c r="J10" s="82">
        <v>0</v>
      </c>
      <c r="K10" s="82">
        <v>3490</v>
      </c>
      <c r="L10" s="82">
        <v>2420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1"/>
    </row>
    <row r="11" spans="1:194" s="33" customFormat="1" ht="19">
      <c r="A11" s="85">
        <v>5</v>
      </c>
      <c r="B11" s="86" t="s">
        <v>93</v>
      </c>
      <c r="C11" s="92">
        <v>2337</v>
      </c>
      <c r="D11" s="82">
        <v>43575</v>
      </c>
      <c r="E11" s="82">
        <v>51584</v>
      </c>
      <c r="F11" s="82">
        <v>60800</v>
      </c>
      <c r="G11" s="82">
        <v>61</v>
      </c>
      <c r="H11" s="82">
        <v>61</v>
      </c>
      <c r="I11" s="82">
        <v>668</v>
      </c>
      <c r="J11" s="82">
        <v>668</v>
      </c>
      <c r="K11" s="82">
        <v>1471</v>
      </c>
      <c r="L11" s="82">
        <v>1471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</row>
    <row r="12" spans="1:194" s="32" customFormat="1">
      <c r="A12" s="85">
        <v>6</v>
      </c>
      <c r="B12" s="86" t="s">
        <v>94</v>
      </c>
      <c r="C12" s="92">
        <v>2386</v>
      </c>
      <c r="D12" s="82">
        <v>6218</v>
      </c>
      <c r="E12" s="82">
        <v>15020</v>
      </c>
      <c r="F12" s="82">
        <v>25524</v>
      </c>
      <c r="G12" s="82">
        <v>97</v>
      </c>
      <c r="H12" s="82">
        <v>97</v>
      </c>
      <c r="I12" s="82">
        <v>111</v>
      </c>
      <c r="J12" s="82">
        <v>111</v>
      </c>
      <c r="K12" s="82">
        <v>252</v>
      </c>
      <c r="L12" s="82">
        <v>252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2"/>
    </row>
    <row r="13" spans="1:194" s="32" customFormat="1" ht="17">
      <c r="A13" s="85">
        <v>7</v>
      </c>
      <c r="B13" s="87" t="s">
        <v>95</v>
      </c>
      <c r="C13" s="92">
        <v>2331</v>
      </c>
      <c r="D13" s="82">
        <v>17174</v>
      </c>
      <c r="E13" s="82">
        <v>20874</v>
      </c>
      <c r="F13" s="82">
        <v>24512</v>
      </c>
      <c r="G13" s="82">
        <v>81</v>
      </c>
      <c r="H13" s="82">
        <v>61</v>
      </c>
      <c r="I13" s="82">
        <v>104</v>
      </c>
      <c r="J13" s="82">
        <v>74</v>
      </c>
      <c r="K13" s="82">
        <v>171</v>
      </c>
      <c r="L13" s="82">
        <v>164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2"/>
    </row>
    <row r="14" spans="1:194" s="32" customFormat="1">
      <c r="A14" s="85">
        <v>8</v>
      </c>
      <c r="B14" s="86" t="s">
        <v>96</v>
      </c>
      <c r="C14" s="92">
        <v>1461</v>
      </c>
      <c r="D14" s="82">
        <v>35779</v>
      </c>
      <c r="E14" s="82">
        <v>125241</v>
      </c>
      <c r="F14" s="82">
        <v>196328</v>
      </c>
      <c r="G14" s="82">
        <v>0</v>
      </c>
      <c r="H14" s="82">
        <v>0</v>
      </c>
      <c r="I14" s="82">
        <v>338</v>
      </c>
      <c r="J14" s="82">
        <v>338</v>
      </c>
      <c r="K14" s="82">
        <v>485</v>
      </c>
      <c r="L14" s="82">
        <v>485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2"/>
    </row>
    <row r="15" spans="1:194" s="31" customFormat="1" ht="17">
      <c r="A15" s="85">
        <v>9</v>
      </c>
      <c r="B15" s="87" t="s">
        <v>97</v>
      </c>
      <c r="C15" s="92">
        <v>3497</v>
      </c>
      <c r="D15" s="82"/>
      <c r="E15" s="82"/>
      <c r="F15" s="82"/>
      <c r="G15" s="82">
        <v>197</v>
      </c>
      <c r="H15" s="82">
        <v>197</v>
      </c>
      <c r="I15" s="82">
        <v>182</v>
      </c>
      <c r="J15" s="82">
        <v>182</v>
      </c>
      <c r="K15" s="82">
        <v>2043</v>
      </c>
      <c r="L15" s="82">
        <v>2043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1"/>
    </row>
    <row r="16" spans="1:194" s="31" customFormat="1">
      <c r="A16" s="85">
        <v>10</v>
      </c>
      <c r="B16" s="86" t="s">
        <v>98</v>
      </c>
      <c r="C16" s="92">
        <v>4653</v>
      </c>
      <c r="D16" s="82">
        <v>44650</v>
      </c>
      <c r="E16" s="82">
        <v>89912</v>
      </c>
      <c r="F16" s="82">
        <v>213934</v>
      </c>
      <c r="G16" s="82">
        <v>0</v>
      </c>
      <c r="H16" s="82">
        <v>0</v>
      </c>
      <c r="I16" s="82">
        <v>2188</v>
      </c>
      <c r="J16" s="82">
        <v>2188</v>
      </c>
      <c r="K16" s="82">
        <v>1279</v>
      </c>
      <c r="L16" s="82">
        <v>1279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1"/>
    </row>
    <row r="17" spans="1:194" s="31" customFormat="1">
      <c r="A17" s="85">
        <v>11</v>
      </c>
      <c r="B17" s="86" t="s">
        <v>99</v>
      </c>
      <c r="C17" s="92">
        <v>3640</v>
      </c>
      <c r="D17" s="82">
        <v>75686</v>
      </c>
      <c r="E17" s="82">
        <v>96612</v>
      </c>
      <c r="F17" s="82">
        <v>114242</v>
      </c>
      <c r="G17" s="82">
        <v>11</v>
      </c>
      <c r="H17" s="82">
        <v>9</v>
      </c>
      <c r="I17" s="82">
        <v>126</v>
      </c>
      <c r="J17" s="82">
        <v>108</v>
      </c>
      <c r="K17" s="82">
        <v>1634</v>
      </c>
      <c r="L17" s="82">
        <v>1482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1"/>
    </row>
    <row r="18" spans="1:194" s="31" customFormat="1">
      <c r="A18" s="85">
        <v>12</v>
      </c>
      <c r="B18" s="86" t="s">
        <v>100</v>
      </c>
      <c r="C18" s="92">
        <v>2352</v>
      </c>
      <c r="D18" s="82">
        <v>5420</v>
      </c>
      <c r="E18" s="82">
        <v>13744</v>
      </c>
      <c r="F18" s="82">
        <v>32523</v>
      </c>
      <c r="G18" s="82">
        <v>61</v>
      </c>
      <c r="H18" s="82">
        <v>61</v>
      </c>
      <c r="I18" s="82">
        <v>69</v>
      </c>
      <c r="J18" s="82">
        <v>69</v>
      </c>
      <c r="K18" s="82">
        <v>257</v>
      </c>
      <c r="L18" s="82">
        <v>244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1"/>
    </row>
    <row r="19" spans="1:194" s="31" customFormat="1">
      <c r="A19" s="85">
        <v>13</v>
      </c>
      <c r="B19" s="86" t="s">
        <v>101</v>
      </c>
      <c r="C19" s="92">
        <v>1540</v>
      </c>
      <c r="D19" s="82">
        <v>36791</v>
      </c>
      <c r="E19" s="82">
        <v>48777</v>
      </c>
      <c r="F19" s="82">
        <v>59074</v>
      </c>
      <c r="G19" s="82">
        <v>4536</v>
      </c>
      <c r="H19" s="82">
        <v>4536</v>
      </c>
      <c r="I19" s="82">
        <v>5450</v>
      </c>
      <c r="J19" s="82">
        <v>5450</v>
      </c>
      <c r="K19" s="82">
        <v>1245</v>
      </c>
      <c r="L19" s="82">
        <v>1245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1"/>
    </row>
    <row r="20" spans="1:194" s="31" customFormat="1">
      <c r="A20" s="85">
        <v>14</v>
      </c>
      <c r="B20" s="86" t="s">
        <v>102</v>
      </c>
      <c r="C20" s="92">
        <v>972</v>
      </c>
      <c r="D20" s="82">
        <v>23977</v>
      </c>
      <c r="E20" s="82">
        <v>29642</v>
      </c>
      <c r="F20" s="82">
        <v>38602</v>
      </c>
      <c r="G20" s="82">
        <v>10</v>
      </c>
      <c r="H20" s="82">
        <v>10</v>
      </c>
      <c r="I20" s="82">
        <v>26</v>
      </c>
      <c r="J20" s="82">
        <v>26</v>
      </c>
      <c r="K20" s="82">
        <v>278</v>
      </c>
      <c r="L20" s="82">
        <v>278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1"/>
    </row>
    <row r="21" spans="1:194" s="31" customFormat="1">
      <c r="A21" s="85">
        <v>15</v>
      </c>
      <c r="B21" s="86" t="s">
        <v>103</v>
      </c>
      <c r="C21" s="92">
        <v>1527</v>
      </c>
      <c r="D21" s="82">
        <v>27759</v>
      </c>
      <c r="E21" s="82">
        <v>24057</v>
      </c>
      <c r="F21" s="82">
        <v>33310</v>
      </c>
      <c r="G21" s="82">
        <v>95</v>
      </c>
      <c r="H21" s="82">
        <v>95</v>
      </c>
      <c r="I21" s="82">
        <v>96</v>
      </c>
      <c r="J21" s="82">
        <v>96</v>
      </c>
      <c r="K21" s="82">
        <v>171</v>
      </c>
      <c r="L21" s="82">
        <v>171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1"/>
    </row>
    <row r="22" spans="1:194" s="31" customFormat="1">
      <c r="A22" s="85">
        <v>16</v>
      </c>
      <c r="B22" s="86" t="s">
        <v>104</v>
      </c>
      <c r="C22" s="92">
        <v>2784</v>
      </c>
      <c r="D22" s="82">
        <v>4023</v>
      </c>
      <c r="E22" s="82">
        <v>5115</v>
      </c>
      <c r="F22" s="82">
        <v>7178</v>
      </c>
      <c r="G22" s="82">
        <v>140</v>
      </c>
      <c r="H22" s="82">
        <v>140</v>
      </c>
      <c r="I22" s="82">
        <v>124</v>
      </c>
      <c r="J22" s="82">
        <v>124</v>
      </c>
      <c r="K22" s="82">
        <v>744</v>
      </c>
      <c r="L22" s="82">
        <v>744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1"/>
    </row>
    <row r="23" spans="1:194" s="31" customFormat="1">
      <c r="A23" s="85">
        <v>17</v>
      </c>
      <c r="B23" s="86" t="s">
        <v>105</v>
      </c>
      <c r="C23" s="92">
        <v>1548</v>
      </c>
      <c r="D23" s="82">
        <v>85</v>
      </c>
      <c r="E23" s="82">
        <v>105</v>
      </c>
      <c r="F23" s="82">
        <v>235</v>
      </c>
      <c r="G23" s="82">
        <v>72</v>
      </c>
      <c r="H23" s="82">
        <v>68</v>
      </c>
      <c r="I23" s="82">
        <v>101</v>
      </c>
      <c r="J23" s="82">
        <v>97</v>
      </c>
      <c r="K23" s="82">
        <v>242</v>
      </c>
      <c r="L23" s="82">
        <v>239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1"/>
    </row>
    <row r="24" spans="1:194" s="31" customFormat="1">
      <c r="A24" s="85">
        <v>18</v>
      </c>
      <c r="B24" s="86" t="s">
        <v>106</v>
      </c>
      <c r="C24" s="92">
        <v>1550</v>
      </c>
      <c r="D24" s="82">
        <v>55389</v>
      </c>
      <c r="E24" s="82">
        <v>45401</v>
      </c>
      <c r="F24" s="82">
        <v>48158</v>
      </c>
      <c r="G24" s="82">
        <v>1902</v>
      </c>
      <c r="H24" s="82">
        <v>1902</v>
      </c>
      <c r="I24" s="82">
        <v>76</v>
      </c>
      <c r="J24" s="82">
        <v>114</v>
      </c>
      <c r="K24" s="82">
        <v>147</v>
      </c>
      <c r="L24" s="82">
        <v>147</v>
      </c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1"/>
    </row>
    <row r="25" spans="1:194" s="31" customFormat="1">
      <c r="A25" s="85">
        <v>19</v>
      </c>
      <c r="B25" s="86" t="s">
        <v>107</v>
      </c>
      <c r="C25" s="92">
        <v>833</v>
      </c>
      <c r="D25" s="82">
        <v>37819</v>
      </c>
      <c r="E25" s="82">
        <v>55910</v>
      </c>
      <c r="F25" s="82">
        <v>62290</v>
      </c>
      <c r="G25" s="82">
        <v>156</v>
      </c>
      <c r="H25" s="82">
        <v>7</v>
      </c>
      <c r="I25" s="82">
        <v>484</v>
      </c>
      <c r="J25" s="82">
        <v>425</v>
      </c>
      <c r="K25" s="82">
        <v>640</v>
      </c>
      <c r="L25" s="82">
        <v>544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1"/>
    </row>
    <row r="26" spans="1:194" s="25" customFormat="1">
      <c r="A26" s="85">
        <v>20</v>
      </c>
      <c r="B26" s="86" t="s">
        <v>108</v>
      </c>
      <c r="C26" s="92">
        <v>1984</v>
      </c>
      <c r="D26" s="80">
        <v>87797</v>
      </c>
      <c r="E26" s="80">
        <v>67843</v>
      </c>
      <c r="F26" s="80">
        <v>63852</v>
      </c>
      <c r="G26" s="80">
        <v>95</v>
      </c>
      <c r="H26" s="80">
        <v>89</v>
      </c>
      <c r="I26" s="80">
        <v>147</v>
      </c>
      <c r="J26" s="80">
        <v>132</v>
      </c>
      <c r="K26" s="80">
        <v>163</v>
      </c>
      <c r="L26" s="80">
        <v>151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3"/>
    </row>
    <row r="27" spans="1:194" s="25" customFormat="1">
      <c r="A27" s="85">
        <v>21</v>
      </c>
      <c r="B27" s="88" t="s">
        <v>109</v>
      </c>
      <c r="C27" s="92">
        <v>4055</v>
      </c>
      <c r="D27" s="80">
        <v>58794</v>
      </c>
      <c r="E27" s="80">
        <v>73671</v>
      </c>
      <c r="F27" s="80">
        <v>69908</v>
      </c>
      <c r="G27" s="80">
        <v>651</v>
      </c>
      <c r="H27" s="80">
        <v>474</v>
      </c>
      <c r="I27" s="80">
        <v>1671</v>
      </c>
      <c r="J27" s="80">
        <v>1107</v>
      </c>
      <c r="K27" s="80">
        <v>2</v>
      </c>
      <c r="L27" s="80">
        <v>0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3"/>
    </row>
    <row r="28" spans="1:194" s="25" customFormat="1">
      <c r="A28" s="85">
        <v>22</v>
      </c>
      <c r="B28" s="88" t="s">
        <v>110</v>
      </c>
      <c r="C28" s="92">
        <v>985</v>
      </c>
      <c r="D28" s="80">
        <v>5866</v>
      </c>
      <c r="E28" s="80">
        <v>11289</v>
      </c>
      <c r="F28" s="80">
        <v>13561</v>
      </c>
      <c r="G28" s="80">
        <v>62</v>
      </c>
      <c r="H28" s="80">
        <v>62</v>
      </c>
      <c r="I28" s="80">
        <v>52</v>
      </c>
      <c r="J28" s="80">
        <v>52</v>
      </c>
      <c r="K28" s="80">
        <v>459</v>
      </c>
      <c r="L28" s="80">
        <v>459</v>
      </c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3"/>
    </row>
    <row r="29" spans="1:194" s="25" customFormat="1">
      <c r="A29" s="85">
        <v>23</v>
      </c>
      <c r="B29" s="88" t="s">
        <v>111</v>
      </c>
      <c r="C29" s="92">
        <v>4332</v>
      </c>
      <c r="D29" s="80">
        <v>29654</v>
      </c>
      <c r="E29" s="80">
        <v>34828</v>
      </c>
      <c r="F29" s="80">
        <v>35984</v>
      </c>
      <c r="G29" s="80">
        <v>46</v>
      </c>
      <c r="H29" s="80">
        <v>46</v>
      </c>
      <c r="I29" s="80">
        <v>810</v>
      </c>
      <c r="J29" s="80">
        <v>810</v>
      </c>
      <c r="K29" s="80">
        <v>1360</v>
      </c>
      <c r="L29" s="80">
        <v>1360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3"/>
    </row>
    <row r="30" spans="1:194" s="25" customFormat="1">
      <c r="A30" s="85">
        <v>24</v>
      </c>
      <c r="B30" s="88" t="s">
        <v>112</v>
      </c>
      <c r="C30" s="92">
        <v>2275</v>
      </c>
      <c r="D30" s="80">
        <v>4621</v>
      </c>
      <c r="E30" s="80">
        <v>8432</v>
      </c>
      <c r="F30" s="80">
        <v>8803</v>
      </c>
      <c r="G30" s="80">
        <v>652</v>
      </c>
      <c r="H30" s="80">
        <v>645</v>
      </c>
      <c r="I30" s="80">
        <v>1818</v>
      </c>
      <c r="J30" s="80">
        <v>1776</v>
      </c>
      <c r="K30" s="80">
        <v>6856</v>
      </c>
      <c r="L30" s="80">
        <v>6788</v>
      </c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3"/>
    </row>
    <row r="31" spans="1:194" s="25" customFormat="1">
      <c r="A31" s="85">
        <v>25</v>
      </c>
      <c r="B31" s="88" t="s">
        <v>113</v>
      </c>
      <c r="C31" s="92">
        <v>1917</v>
      </c>
      <c r="D31" s="80">
        <v>608</v>
      </c>
      <c r="E31" s="80">
        <v>716</v>
      </c>
      <c r="F31" s="80">
        <v>1181</v>
      </c>
      <c r="G31" s="80">
        <v>0</v>
      </c>
      <c r="H31" s="80">
        <v>0</v>
      </c>
      <c r="I31" s="80">
        <v>2280</v>
      </c>
      <c r="J31" s="80">
        <v>2280</v>
      </c>
      <c r="K31" s="80">
        <v>1616</v>
      </c>
      <c r="L31" s="80">
        <v>1616</v>
      </c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3"/>
    </row>
    <row r="32" spans="1:194" s="25" customFormat="1">
      <c r="A32" s="85">
        <v>26</v>
      </c>
      <c r="B32" s="88" t="s">
        <v>114</v>
      </c>
      <c r="C32" s="92">
        <v>3344</v>
      </c>
      <c r="D32" s="80">
        <v>13696</v>
      </c>
      <c r="E32" s="80">
        <v>27904</v>
      </c>
      <c r="F32" s="80">
        <v>37959</v>
      </c>
      <c r="G32" s="80">
        <v>0</v>
      </c>
      <c r="H32" s="80">
        <v>0</v>
      </c>
      <c r="I32" s="80">
        <v>2</v>
      </c>
      <c r="J32" s="80">
        <v>2</v>
      </c>
      <c r="K32" s="80">
        <v>864</v>
      </c>
      <c r="L32" s="80">
        <v>862</v>
      </c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3"/>
    </row>
    <row r="33" spans="1:194" s="25" customFormat="1">
      <c r="A33" s="85">
        <v>27</v>
      </c>
      <c r="B33" s="88" t="s">
        <v>115</v>
      </c>
      <c r="C33" s="92">
        <v>2974</v>
      </c>
      <c r="D33" s="80">
        <v>32544</v>
      </c>
      <c r="E33" s="80">
        <v>41659</v>
      </c>
      <c r="F33" s="80">
        <v>46164</v>
      </c>
      <c r="G33" s="80">
        <v>1164</v>
      </c>
      <c r="H33" s="80">
        <v>1035</v>
      </c>
      <c r="I33" s="80">
        <v>1457</v>
      </c>
      <c r="J33" s="80">
        <v>1152</v>
      </c>
      <c r="K33" s="80">
        <v>2310</v>
      </c>
      <c r="L33" s="80">
        <v>2123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3"/>
    </row>
    <row r="34" spans="1:194" s="25" customFormat="1">
      <c r="A34" s="85">
        <v>28</v>
      </c>
      <c r="B34" s="88" t="s">
        <v>116</v>
      </c>
      <c r="C34" s="92">
        <v>2397</v>
      </c>
      <c r="D34" s="80">
        <v>95814</v>
      </c>
      <c r="E34" s="80">
        <v>36123</v>
      </c>
      <c r="F34" s="80">
        <v>74732</v>
      </c>
      <c r="G34" s="80">
        <v>568</v>
      </c>
      <c r="H34" s="80">
        <v>398</v>
      </c>
      <c r="I34" s="80">
        <v>300</v>
      </c>
      <c r="J34" s="80">
        <v>247</v>
      </c>
      <c r="K34" s="80">
        <v>3260</v>
      </c>
      <c r="L34" s="80">
        <v>3103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3"/>
    </row>
    <row r="35" spans="1:194" s="25" customFormat="1">
      <c r="A35" s="85">
        <v>29</v>
      </c>
      <c r="B35" s="88" t="s">
        <v>117</v>
      </c>
      <c r="C35" s="92">
        <v>1810</v>
      </c>
      <c r="D35" s="80">
        <v>3</v>
      </c>
      <c r="E35" s="80">
        <v>109</v>
      </c>
      <c r="F35" s="80">
        <v>2528</v>
      </c>
      <c r="G35" s="80">
        <v>69</v>
      </c>
      <c r="H35" s="80">
        <v>52</v>
      </c>
      <c r="I35" s="80">
        <v>42</v>
      </c>
      <c r="J35" s="80">
        <v>31</v>
      </c>
      <c r="K35" s="80">
        <v>1523</v>
      </c>
      <c r="L35" s="80">
        <v>1403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3"/>
    </row>
    <row r="36" spans="1:194" s="25" customFormat="1">
      <c r="A36" s="85">
        <v>30</v>
      </c>
      <c r="B36" s="88" t="s">
        <v>118</v>
      </c>
      <c r="C36" s="92">
        <v>3981</v>
      </c>
      <c r="D36" s="80">
        <v>65311</v>
      </c>
      <c r="E36" s="80">
        <v>71662</v>
      </c>
      <c r="F36" s="80">
        <v>83729</v>
      </c>
      <c r="G36" s="80">
        <v>568</v>
      </c>
      <c r="H36" s="80">
        <v>540</v>
      </c>
      <c r="I36" s="80">
        <v>339</v>
      </c>
      <c r="J36" s="80">
        <v>319</v>
      </c>
      <c r="K36" s="80">
        <v>621</v>
      </c>
      <c r="L36" s="80">
        <v>562</v>
      </c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3"/>
    </row>
    <row r="37" spans="1:194" s="25" customFormat="1">
      <c r="A37" s="85">
        <v>31</v>
      </c>
      <c r="B37" s="88" t="s">
        <v>119</v>
      </c>
      <c r="C37" s="92">
        <v>3506</v>
      </c>
      <c r="D37" s="80">
        <v>1079</v>
      </c>
      <c r="E37" s="80">
        <v>1803</v>
      </c>
      <c r="F37" s="80">
        <v>2862</v>
      </c>
      <c r="G37" s="80">
        <v>1350</v>
      </c>
      <c r="H37" s="80">
        <v>1350</v>
      </c>
      <c r="I37" s="80">
        <v>899</v>
      </c>
      <c r="J37" s="80">
        <v>899</v>
      </c>
      <c r="K37" s="80">
        <v>983</v>
      </c>
      <c r="L37" s="80">
        <v>922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3"/>
    </row>
    <row r="38" spans="1:194" s="25" customFormat="1">
      <c r="A38" s="85">
        <v>32</v>
      </c>
      <c r="B38" s="88" t="s">
        <v>120</v>
      </c>
      <c r="C38" s="92">
        <v>507</v>
      </c>
      <c r="D38" s="80">
        <v>5875</v>
      </c>
      <c r="E38" s="80">
        <v>7512</v>
      </c>
      <c r="F38" s="80">
        <v>15399</v>
      </c>
      <c r="G38" s="80">
        <v>58</v>
      </c>
      <c r="H38" s="80">
        <v>58</v>
      </c>
      <c r="I38" s="80">
        <v>110</v>
      </c>
      <c r="J38" s="80">
        <v>101</v>
      </c>
      <c r="K38" s="80">
        <v>143</v>
      </c>
      <c r="L38" s="80">
        <v>154</v>
      </c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3"/>
    </row>
    <row r="39" spans="1:194" s="25" customFormat="1">
      <c r="A39" s="85">
        <v>33</v>
      </c>
      <c r="B39" s="88" t="s">
        <v>121</v>
      </c>
      <c r="C39" s="92">
        <v>529</v>
      </c>
      <c r="D39" s="80">
        <v>44240</v>
      </c>
      <c r="E39" s="80">
        <v>27211</v>
      </c>
      <c r="F39" s="80">
        <v>54877</v>
      </c>
      <c r="G39" s="80">
        <v>18</v>
      </c>
      <c r="H39" s="80">
        <v>0</v>
      </c>
      <c r="I39" s="80">
        <v>5</v>
      </c>
      <c r="J39" s="80">
        <v>0</v>
      </c>
      <c r="K39" s="80">
        <v>10</v>
      </c>
      <c r="L39" s="80">
        <v>0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3"/>
    </row>
    <row r="40" spans="1:194" s="25" customFormat="1">
      <c r="A40" s="85">
        <v>34</v>
      </c>
      <c r="B40" s="88" t="s">
        <v>122</v>
      </c>
      <c r="C40" s="92">
        <v>3225</v>
      </c>
      <c r="D40" s="80">
        <v>45000</v>
      </c>
      <c r="E40" s="80">
        <v>54231</v>
      </c>
      <c r="F40" s="80">
        <v>69650</v>
      </c>
      <c r="G40" s="80">
        <v>216</v>
      </c>
      <c r="H40" s="80">
        <v>196</v>
      </c>
      <c r="I40" s="80">
        <v>335</v>
      </c>
      <c r="J40" s="80">
        <v>314</v>
      </c>
      <c r="K40" s="80">
        <v>678</v>
      </c>
      <c r="L40" s="80">
        <v>646</v>
      </c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3"/>
    </row>
    <row r="41" spans="1:194" s="25" customFormat="1">
      <c r="A41" s="85">
        <v>35</v>
      </c>
      <c r="B41" s="88" t="s">
        <v>123</v>
      </c>
      <c r="C41" s="92">
        <v>2953</v>
      </c>
      <c r="D41" s="80">
        <v>31060</v>
      </c>
      <c r="E41" s="80">
        <v>40398</v>
      </c>
      <c r="F41" s="80">
        <v>56683</v>
      </c>
      <c r="G41" s="80">
        <v>1648</v>
      </c>
      <c r="H41" s="80">
        <v>1553</v>
      </c>
      <c r="I41" s="80">
        <v>1496</v>
      </c>
      <c r="J41" s="80">
        <v>1496</v>
      </c>
      <c r="K41" s="80">
        <v>118</v>
      </c>
      <c r="L41" s="80">
        <v>110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3"/>
    </row>
    <row r="42" spans="1:194" s="25" customFormat="1">
      <c r="A42" s="85">
        <v>36</v>
      </c>
      <c r="B42" s="88" t="s">
        <v>124</v>
      </c>
      <c r="C42" s="92">
        <v>2098</v>
      </c>
      <c r="D42" s="80">
        <v>876</v>
      </c>
      <c r="E42" s="80">
        <v>1255</v>
      </c>
      <c r="F42" s="80">
        <v>295</v>
      </c>
      <c r="G42" s="80">
        <v>325</v>
      </c>
      <c r="H42" s="80">
        <v>127</v>
      </c>
      <c r="I42" s="80">
        <v>205</v>
      </c>
      <c r="J42" s="80">
        <v>195</v>
      </c>
      <c r="K42" s="80">
        <v>225</v>
      </c>
      <c r="L42" s="80">
        <v>165</v>
      </c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3"/>
    </row>
    <row r="43" spans="1:194" s="25" customFormat="1">
      <c r="A43" s="85">
        <v>37</v>
      </c>
      <c r="B43" s="88" t="s">
        <v>125</v>
      </c>
      <c r="C43" s="92">
        <v>3165</v>
      </c>
      <c r="D43" s="80">
        <v>48811</v>
      </c>
      <c r="E43" s="80">
        <v>58903</v>
      </c>
      <c r="F43" s="80">
        <v>96686</v>
      </c>
      <c r="G43" s="80">
        <v>0</v>
      </c>
      <c r="H43" s="80">
        <v>0</v>
      </c>
      <c r="I43" s="80">
        <v>345</v>
      </c>
      <c r="J43" s="80">
        <v>345</v>
      </c>
      <c r="K43" s="80">
        <v>2773</v>
      </c>
      <c r="L43" s="80">
        <v>2773</v>
      </c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3"/>
    </row>
    <row r="44" spans="1:194" s="25" customFormat="1">
      <c r="A44" s="85">
        <v>38</v>
      </c>
      <c r="B44" s="88" t="s">
        <v>126</v>
      </c>
      <c r="C44" s="92">
        <v>3538</v>
      </c>
      <c r="D44" s="80">
        <v>60485</v>
      </c>
      <c r="E44" s="80">
        <v>39041</v>
      </c>
      <c r="F44" s="80">
        <v>60432</v>
      </c>
      <c r="G44" s="80">
        <v>278</v>
      </c>
      <c r="H44" s="80">
        <v>108</v>
      </c>
      <c r="I44" s="80">
        <v>146</v>
      </c>
      <c r="J44" s="80">
        <v>123</v>
      </c>
      <c r="K44" s="80">
        <v>192</v>
      </c>
      <c r="L44" s="80">
        <v>185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3"/>
    </row>
    <row r="45" spans="1:194" s="25" customFormat="1">
      <c r="A45" s="140" t="s">
        <v>35</v>
      </c>
      <c r="B45" s="141"/>
      <c r="C45" s="44">
        <f>SUM(C7:C44)</f>
        <v>90542</v>
      </c>
      <c r="D45" s="44">
        <f>SUM(D7:D44)</f>
        <v>2267903</v>
      </c>
      <c r="E45" s="44">
        <f t="shared" ref="E45:L45" si="0">SUM(E7:E44)</f>
        <v>2273159</v>
      </c>
      <c r="F45" s="44">
        <f t="shared" si="0"/>
        <v>2930057</v>
      </c>
      <c r="G45" s="44">
        <f t="shared" si="0"/>
        <v>16315</v>
      </c>
      <c r="H45" s="44">
        <f t="shared" si="0"/>
        <v>14816</v>
      </c>
      <c r="I45" s="44">
        <f t="shared" si="0"/>
        <v>23251</v>
      </c>
      <c r="J45" s="44">
        <f t="shared" si="0"/>
        <v>21776</v>
      </c>
      <c r="K45" s="44">
        <f t="shared" si="0"/>
        <v>41269</v>
      </c>
      <c r="L45" s="44">
        <f t="shared" si="0"/>
        <v>39154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3"/>
    </row>
  </sheetData>
  <protectedRanges>
    <protectedRange sqref="M7:XFD44 A7:C44" name="Range1"/>
    <protectedRange algorithmName="SHA-512" hashValue="9ckozvBlIe5Y7/VQ+FN2WKiwnmSvPuM8TodpyTd6Kq7tLz6Jg144iPQ36c8bnsUljPst46Iu1FLMBSZ/QVaBFA==" saltValue="re6TBkOcB9l18n2S9yXTSA==" spinCount="100000" sqref="D7:L44" name="Range1_1"/>
  </protectedRanges>
  <mergeCells count="14">
    <mergeCell ref="A45:B45"/>
    <mergeCell ref="I4:J4"/>
    <mergeCell ref="K4:L4"/>
    <mergeCell ref="G5:G6"/>
    <mergeCell ref="H5:H6"/>
    <mergeCell ref="I5:I6"/>
    <mergeCell ref="J5:J6"/>
    <mergeCell ref="K5:K6"/>
    <mergeCell ref="L5:L6"/>
    <mergeCell ref="A4:A6"/>
    <mergeCell ref="B4:B6"/>
    <mergeCell ref="C4:C6"/>
    <mergeCell ref="D4:F5"/>
    <mergeCell ref="G4:H4"/>
  </mergeCells>
  <phoneticPr fontId="1" type="noConversion"/>
  <pageMargins left="0.7" right="0.7" top="0.75" bottom="0.75" header="0.3" footer="0.3"/>
  <pageSetup paperSize="9" scale="33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00000000-000E-0000-0100-000001000000}">
            <xm:f>$C7&lt;&gt;VLOOKUP($B7,HDC!$B$6:$C$43,2,0)</xm:f>
            <x14:dxf>
              <fill>
                <patternFill>
                  <bgColor theme="5" tint="0.39994506668294322"/>
                </patternFill>
              </fill>
            </x14:dxf>
          </x14:cfRule>
          <xm:sqref>C7:C44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44"/>
  <sheetViews>
    <sheetView showGridLines="0" zoomScale="95" zoomScaleNormal="95" zoomScaleSheetLayoutView="92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F47" sqref="F47"/>
    </sheetView>
  </sheetViews>
  <sheetFormatPr baseColWidth="10" defaultColWidth="10" defaultRowHeight="15"/>
  <cols>
    <col min="1" max="1" width="8.5" style="3" customWidth="1"/>
    <col min="2" max="2" width="32.83203125" style="3" customWidth="1"/>
    <col min="3" max="3" width="34.33203125" style="3" customWidth="1"/>
    <col min="4" max="4" width="28.6640625" style="3" customWidth="1"/>
    <col min="5" max="5" width="15.5" style="3" customWidth="1"/>
    <col min="6" max="6" width="14.6640625" style="3" customWidth="1"/>
    <col min="7" max="7" width="14.83203125" style="3" customWidth="1"/>
    <col min="8" max="8" width="25.5" style="3" customWidth="1"/>
    <col min="9" max="9" width="26.6640625" style="3" customWidth="1"/>
    <col min="10" max="10" width="10" style="3" customWidth="1"/>
    <col min="11" max="16384" width="10" style="3"/>
  </cols>
  <sheetData>
    <row r="1" spans="1:12" ht="36" customHeight="1">
      <c r="A1" s="13" t="s">
        <v>31</v>
      </c>
      <c r="B1" s="14"/>
      <c r="C1" s="14"/>
      <c r="D1" s="14"/>
      <c r="E1" s="14"/>
      <c r="F1" s="14"/>
      <c r="G1" s="14"/>
      <c r="H1" s="14"/>
    </row>
    <row r="2" spans="1:12" s="4" customFormat="1" ht="36" customHeight="1">
      <c r="A2" s="11" t="s">
        <v>34</v>
      </c>
      <c r="B2" s="9"/>
      <c r="C2" s="9"/>
      <c r="D2" s="9"/>
      <c r="E2" s="38"/>
      <c r="F2" s="129" t="s">
        <v>82</v>
      </c>
      <c r="G2" s="130"/>
      <c r="H2" s="40"/>
      <c r="I2" s="39" t="s">
        <v>81</v>
      </c>
      <c r="K2" s="42"/>
      <c r="L2" s="42"/>
    </row>
    <row r="3" spans="1:12" s="4" customFormat="1" ht="23" customHeight="1">
      <c r="A3" s="12" t="s">
        <v>55</v>
      </c>
      <c r="B3" s="10"/>
      <c r="C3" s="10"/>
      <c r="D3" s="10"/>
      <c r="E3" s="10"/>
      <c r="F3" s="10"/>
      <c r="G3" s="10"/>
      <c r="H3" s="10"/>
    </row>
    <row r="4" spans="1:12" s="68" customFormat="1" ht="48" customHeight="1">
      <c r="A4" s="146" t="s">
        <v>3</v>
      </c>
      <c r="B4" s="133" t="s">
        <v>39</v>
      </c>
      <c r="C4" s="136" t="s">
        <v>83</v>
      </c>
      <c r="D4" s="135" t="s">
        <v>60</v>
      </c>
      <c r="E4" s="138" t="s">
        <v>67</v>
      </c>
      <c r="F4" s="152"/>
      <c r="G4" s="153"/>
      <c r="H4" s="149" t="s">
        <v>84</v>
      </c>
    </row>
    <row r="5" spans="1:12" s="68" customFormat="1" ht="37.5" customHeight="1">
      <c r="A5" s="146"/>
      <c r="B5" s="133"/>
      <c r="C5" s="136"/>
      <c r="D5" s="135"/>
      <c r="E5" s="31" t="s">
        <v>33</v>
      </c>
      <c r="F5" s="31" t="s">
        <v>11</v>
      </c>
      <c r="G5" s="31" t="s">
        <v>12</v>
      </c>
      <c r="H5" s="149"/>
    </row>
    <row r="6" spans="1:12" s="34" customFormat="1" ht="19">
      <c r="A6" s="85">
        <v>1</v>
      </c>
      <c r="B6" s="86" t="s">
        <v>89</v>
      </c>
      <c r="C6" s="80">
        <v>36092</v>
      </c>
      <c r="D6" s="80">
        <v>20000</v>
      </c>
      <c r="E6" s="80">
        <v>3241</v>
      </c>
      <c r="F6" s="80">
        <v>31245</v>
      </c>
      <c r="G6" s="80">
        <v>20145</v>
      </c>
      <c r="H6" s="44">
        <f>(C6+D6)-E6-F6-G6</f>
        <v>1461</v>
      </c>
    </row>
    <row r="7" spans="1:12" s="34" customFormat="1" ht="19">
      <c r="A7" s="85">
        <v>2</v>
      </c>
      <c r="B7" s="86" t="s">
        <v>90</v>
      </c>
      <c r="C7" s="83">
        <v>4021</v>
      </c>
      <c r="D7" s="83">
        <v>15000</v>
      </c>
      <c r="E7" s="83">
        <v>6206</v>
      </c>
      <c r="F7" s="83">
        <v>3772</v>
      </c>
      <c r="G7" s="83">
        <v>7002</v>
      </c>
      <c r="H7" s="44">
        <f t="shared" ref="H7:H44" si="0">(C7+D7)-E7-F7-G7</f>
        <v>2041</v>
      </c>
    </row>
    <row r="8" spans="1:12" s="35" customFormat="1" ht="18">
      <c r="A8" s="85">
        <v>3</v>
      </c>
      <c r="B8" s="86" t="s">
        <v>91</v>
      </c>
      <c r="C8" s="83">
        <v>2191</v>
      </c>
      <c r="D8" s="83">
        <v>58000</v>
      </c>
      <c r="E8" s="83">
        <v>14767</v>
      </c>
      <c r="F8" s="83">
        <v>6905</v>
      </c>
      <c r="G8" s="83">
        <v>246</v>
      </c>
      <c r="H8" s="44">
        <f t="shared" si="0"/>
        <v>38273</v>
      </c>
    </row>
    <row r="9" spans="1:12" s="35" customFormat="1" ht="18">
      <c r="A9" s="85">
        <v>4</v>
      </c>
      <c r="B9" s="86" t="s">
        <v>92</v>
      </c>
      <c r="C9" s="83">
        <v>0</v>
      </c>
      <c r="D9" s="83">
        <v>43000</v>
      </c>
      <c r="E9" s="83">
        <v>10756</v>
      </c>
      <c r="F9" s="83">
        <v>8800</v>
      </c>
      <c r="G9" s="83">
        <v>16391</v>
      </c>
      <c r="H9" s="44">
        <f t="shared" si="0"/>
        <v>7053</v>
      </c>
    </row>
    <row r="10" spans="1:12" s="34" customFormat="1" ht="19">
      <c r="A10" s="85">
        <v>5</v>
      </c>
      <c r="B10" s="86" t="s">
        <v>93</v>
      </c>
      <c r="C10" s="83">
        <v>24738</v>
      </c>
      <c r="D10" s="83">
        <v>49000</v>
      </c>
      <c r="E10" s="83">
        <v>12332</v>
      </c>
      <c r="F10" s="83">
        <v>13281</v>
      </c>
      <c r="G10" s="83">
        <v>21819</v>
      </c>
      <c r="H10" s="44">
        <f t="shared" si="0"/>
        <v>26306</v>
      </c>
    </row>
    <row r="11" spans="1:12" s="36" customFormat="1" ht="16">
      <c r="A11" s="85">
        <v>6</v>
      </c>
      <c r="B11" s="86" t="s">
        <v>94</v>
      </c>
      <c r="C11" s="80">
        <v>8000</v>
      </c>
      <c r="D11" s="83">
        <v>50000</v>
      </c>
      <c r="E11" s="83">
        <v>6258</v>
      </c>
      <c r="F11" s="83">
        <v>3232</v>
      </c>
      <c r="G11" s="83">
        <v>3710</v>
      </c>
      <c r="H11" s="44">
        <f t="shared" si="0"/>
        <v>44800</v>
      </c>
    </row>
    <row r="12" spans="1:12" s="35" customFormat="1" ht="18">
      <c r="A12" s="85">
        <v>7</v>
      </c>
      <c r="B12" s="87" t="s">
        <v>95</v>
      </c>
      <c r="C12" s="83">
        <v>58516</v>
      </c>
      <c r="D12" s="83">
        <v>45000</v>
      </c>
      <c r="E12" s="83">
        <v>3200</v>
      </c>
      <c r="F12" s="83">
        <v>1812</v>
      </c>
      <c r="G12" s="83">
        <v>2010</v>
      </c>
      <c r="H12" s="44">
        <f t="shared" si="0"/>
        <v>96494</v>
      </c>
    </row>
    <row r="13" spans="1:12" s="35" customFormat="1" ht="18">
      <c r="A13" s="85">
        <v>8</v>
      </c>
      <c r="B13" s="86" t="s">
        <v>96</v>
      </c>
      <c r="C13" s="83">
        <v>183</v>
      </c>
      <c r="D13" s="83">
        <v>68000</v>
      </c>
      <c r="E13" s="83">
        <v>10650</v>
      </c>
      <c r="F13" s="83">
        <v>16017</v>
      </c>
      <c r="G13" s="83">
        <v>28301</v>
      </c>
      <c r="H13" s="44">
        <f t="shared" si="0"/>
        <v>13215</v>
      </c>
    </row>
    <row r="14" spans="1:12" s="35" customFormat="1" ht="18">
      <c r="A14" s="85">
        <v>9</v>
      </c>
      <c r="B14" s="87" t="s">
        <v>97</v>
      </c>
      <c r="C14" s="83">
        <v>4008</v>
      </c>
      <c r="D14" s="83">
        <v>35000</v>
      </c>
      <c r="E14" s="83">
        <v>18855</v>
      </c>
      <c r="F14" s="83">
        <v>12195</v>
      </c>
      <c r="G14" s="83">
        <v>6560</v>
      </c>
      <c r="H14" s="44">
        <f t="shared" si="0"/>
        <v>1398</v>
      </c>
    </row>
    <row r="15" spans="1:12" s="34" customFormat="1" ht="19">
      <c r="A15" s="85">
        <v>10</v>
      </c>
      <c r="B15" s="86" t="s">
        <v>98</v>
      </c>
      <c r="C15" s="83">
        <v>44327</v>
      </c>
      <c r="D15" s="83">
        <v>10000</v>
      </c>
      <c r="E15" s="83">
        <v>14782</v>
      </c>
      <c r="F15" s="83">
        <v>13259</v>
      </c>
      <c r="G15" s="83">
        <v>15014</v>
      </c>
      <c r="H15" s="44">
        <f t="shared" si="0"/>
        <v>11272</v>
      </c>
    </row>
    <row r="16" spans="1:12" s="34" customFormat="1" ht="19">
      <c r="A16" s="85">
        <v>11</v>
      </c>
      <c r="B16" s="86" t="s">
        <v>99</v>
      </c>
      <c r="C16" s="83">
        <v>15930</v>
      </c>
      <c r="D16" s="83">
        <v>75000</v>
      </c>
      <c r="E16" s="83">
        <v>32561</v>
      </c>
      <c r="F16" s="83">
        <v>25242</v>
      </c>
      <c r="G16" s="83">
        <v>16385</v>
      </c>
      <c r="H16" s="44">
        <f t="shared" si="0"/>
        <v>16742</v>
      </c>
    </row>
    <row r="17" spans="1:8" s="34" customFormat="1" ht="19">
      <c r="A17" s="85">
        <v>12</v>
      </c>
      <c r="B17" s="86" t="s">
        <v>100</v>
      </c>
      <c r="C17" s="83">
        <v>0</v>
      </c>
      <c r="D17" s="83">
        <v>35000</v>
      </c>
      <c r="E17" s="83">
        <v>10454</v>
      </c>
      <c r="F17" s="83">
        <v>8661</v>
      </c>
      <c r="G17" s="83">
        <v>6101</v>
      </c>
      <c r="H17" s="44">
        <f t="shared" si="0"/>
        <v>9784</v>
      </c>
    </row>
    <row r="18" spans="1:8" s="34" customFormat="1" ht="19">
      <c r="A18" s="85">
        <v>13</v>
      </c>
      <c r="B18" s="86" t="s">
        <v>101</v>
      </c>
      <c r="C18" s="83">
        <v>39651</v>
      </c>
      <c r="D18" s="83">
        <v>30000</v>
      </c>
      <c r="E18" s="83">
        <v>4216</v>
      </c>
      <c r="F18" s="83">
        <v>4816</v>
      </c>
      <c r="G18" s="83">
        <v>1067</v>
      </c>
      <c r="H18" s="44">
        <f t="shared" si="0"/>
        <v>59552</v>
      </c>
    </row>
    <row r="19" spans="1:8" s="34" customFormat="1" ht="19">
      <c r="A19" s="85">
        <v>14</v>
      </c>
      <c r="B19" s="86" t="s">
        <v>102</v>
      </c>
      <c r="C19" s="83">
        <v>11436</v>
      </c>
      <c r="D19" s="83">
        <v>20000</v>
      </c>
      <c r="E19" s="83">
        <v>9852</v>
      </c>
      <c r="F19" s="83">
        <v>13112</v>
      </c>
      <c r="G19" s="83">
        <v>5000</v>
      </c>
      <c r="H19" s="44">
        <f t="shared" si="0"/>
        <v>3472</v>
      </c>
    </row>
    <row r="20" spans="1:8" s="34" customFormat="1" ht="19">
      <c r="A20" s="85">
        <v>15</v>
      </c>
      <c r="B20" s="86" t="s">
        <v>103</v>
      </c>
      <c r="C20" s="83">
        <v>19147</v>
      </c>
      <c r="D20" s="83">
        <v>35000</v>
      </c>
      <c r="E20" s="83">
        <v>15458</v>
      </c>
      <c r="F20" s="83">
        <v>15245</v>
      </c>
      <c r="G20" s="83">
        <v>22703</v>
      </c>
      <c r="H20" s="44">
        <f t="shared" si="0"/>
        <v>741</v>
      </c>
    </row>
    <row r="21" spans="1:8" s="34" customFormat="1" ht="19">
      <c r="A21" s="85">
        <v>16</v>
      </c>
      <c r="B21" s="86" t="s">
        <v>104</v>
      </c>
      <c r="C21" s="83">
        <v>1130</v>
      </c>
      <c r="D21" s="83">
        <v>30000</v>
      </c>
      <c r="E21" s="83">
        <v>21458</v>
      </c>
      <c r="F21" s="83">
        <v>5000</v>
      </c>
      <c r="G21" s="83">
        <v>3000</v>
      </c>
      <c r="H21" s="44">
        <f t="shared" si="0"/>
        <v>1672</v>
      </c>
    </row>
    <row r="22" spans="1:8" s="34" customFormat="1" ht="19">
      <c r="A22" s="85">
        <v>17</v>
      </c>
      <c r="B22" s="86" t="s">
        <v>105</v>
      </c>
      <c r="C22" s="83">
        <v>7960</v>
      </c>
      <c r="D22" s="83">
        <v>31000</v>
      </c>
      <c r="E22" s="83">
        <v>23543</v>
      </c>
      <c r="F22" s="83">
        <v>10352</v>
      </c>
      <c r="G22" s="83">
        <v>4312</v>
      </c>
      <c r="H22" s="44">
        <f t="shared" si="0"/>
        <v>753</v>
      </c>
    </row>
    <row r="23" spans="1:8" s="34" customFormat="1" ht="19">
      <c r="A23" s="85">
        <v>18</v>
      </c>
      <c r="B23" s="86" t="s">
        <v>106</v>
      </c>
      <c r="C23" s="83">
        <v>26907</v>
      </c>
      <c r="D23" s="83">
        <v>50000</v>
      </c>
      <c r="E23" s="83">
        <v>46290</v>
      </c>
      <c r="F23" s="83">
        <v>7200</v>
      </c>
      <c r="G23" s="83">
        <v>9300</v>
      </c>
      <c r="H23" s="44">
        <f t="shared" si="0"/>
        <v>14117</v>
      </c>
    </row>
    <row r="24" spans="1:8" s="34" customFormat="1" ht="19">
      <c r="A24" s="85">
        <v>19</v>
      </c>
      <c r="B24" s="86" t="s">
        <v>107</v>
      </c>
      <c r="C24" s="80">
        <v>4267</v>
      </c>
      <c r="D24" s="83">
        <v>40000</v>
      </c>
      <c r="E24" s="83">
        <v>5925</v>
      </c>
      <c r="F24" s="83">
        <v>9481</v>
      </c>
      <c r="G24" s="83">
        <v>12986</v>
      </c>
      <c r="H24" s="44">
        <f t="shared" si="0"/>
        <v>15875</v>
      </c>
    </row>
    <row r="25" spans="1:8" s="34" customFormat="1" ht="19">
      <c r="A25" s="85">
        <v>20</v>
      </c>
      <c r="B25" s="86" t="s">
        <v>108</v>
      </c>
      <c r="C25" s="80">
        <v>2300</v>
      </c>
      <c r="D25" s="83">
        <v>36500</v>
      </c>
      <c r="E25" s="83">
        <v>29188</v>
      </c>
      <c r="F25" s="83">
        <v>4646</v>
      </c>
      <c r="G25" s="83">
        <v>3351</v>
      </c>
      <c r="H25" s="44">
        <f t="shared" si="0"/>
        <v>1615</v>
      </c>
    </row>
    <row r="26" spans="1:8" s="34" customFormat="1" ht="19">
      <c r="A26" s="85">
        <v>21</v>
      </c>
      <c r="B26" s="88" t="s">
        <v>109</v>
      </c>
      <c r="C26" s="80">
        <v>39906</v>
      </c>
      <c r="D26" s="80">
        <v>30000</v>
      </c>
      <c r="E26" s="80">
        <v>46630</v>
      </c>
      <c r="F26" s="80">
        <v>3120</v>
      </c>
      <c r="G26" s="80">
        <v>4325</v>
      </c>
      <c r="H26" s="44">
        <f t="shared" si="0"/>
        <v>15831</v>
      </c>
    </row>
    <row r="27" spans="1:8" s="34" customFormat="1" ht="19">
      <c r="A27" s="85">
        <v>22</v>
      </c>
      <c r="B27" s="88" t="s">
        <v>110</v>
      </c>
      <c r="C27" s="80">
        <v>4141</v>
      </c>
      <c r="D27" s="80">
        <v>39000</v>
      </c>
      <c r="E27" s="80">
        <v>3199</v>
      </c>
      <c r="F27" s="80">
        <v>3500</v>
      </c>
      <c r="G27" s="80">
        <v>3529</v>
      </c>
      <c r="H27" s="44">
        <f t="shared" si="0"/>
        <v>32913</v>
      </c>
    </row>
    <row r="28" spans="1:8" s="34" customFormat="1" ht="19">
      <c r="A28" s="85">
        <v>23</v>
      </c>
      <c r="B28" s="88" t="s">
        <v>111</v>
      </c>
      <c r="C28" s="80">
        <v>1371</v>
      </c>
      <c r="D28" s="80">
        <v>45000</v>
      </c>
      <c r="E28" s="80">
        <v>9562</v>
      </c>
      <c r="F28" s="80">
        <v>6511</v>
      </c>
      <c r="G28" s="80">
        <v>19566</v>
      </c>
      <c r="H28" s="44">
        <f t="shared" si="0"/>
        <v>10732</v>
      </c>
    </row>
    <row r="29" spans="1:8" s="34" customFormat="1" ht="19">
      <c r="A29" s="85">
        <v>24</v>
      </c>
      <c r="B29" s="88" t="s">
        <v>112</v>
      </c>
      <c r="C29" s="80">
        <v>7313</v>
      </c>
      <c r="D29" s="80">
        <v>65000</v>
      </c>
      <c r="E29" s="80">
        <v>25870</v>
      </c>
      <c r="F29" s="80">
        <v>20258</v>
      </c>
      <c r="G29" s="80">
        <v>19685</v>
      </c>
      <c r="H29" s="44">
        <f t="shared" si="0"/>
        <v>6500</v>
      </c>
    </row>
    <row r="30" spans="1:8" s="34" customFormat="1" ht="19">
      <c r="A30" s="85">
        <v>25</v>
      </c>
      <c r="B30" s="88" t="s">
        <v>113</v>
      </c>
      <c r="C30" s="80">
        <v>4408</v>
      </c>
      <c r="D30" s="80">
        <v>30000</v>
      </c>
      <c r="E30" s="80">
        <v>15416</v>
      </c>
      <c r="F30" s="80">
        <v>15341</v>
      </c>
      <c r="G30" s="80">
        <v>2877</v>
      </c>
      <c r="H30" s="44">
        <f t="shared" si="0"/>
        <v>774</v>
      </c>
    </row>
    <row r="31" spans="1:8" s="34" customFormat="1" ht="19">
      <c r="A31" s="85">
        <v>26</v>
      </c>
      <c r="B31" s="88" t="s">
        <v>114</v>
      </c>
      <c r="C31" s="80">
        <v>1890</v>
      </c>
      <c r="D31" s="80">
        <v>74000</v>
      </c>
      <c r="E31" s="80">
        <v>14207</v>
      </c>
      <c r="F31" s="80">
        <v>19271</v>
      </c>
      <c r="G31" s="80">
        <v>5577</v>
      </c>
      <c r="H31" s="44">
        <f t="shared" si="0"/>
        <v>36835</v>
      </c>
    </row>
    <row r="32" spans="1:8" s="34" customFormat="1" ht="19">
      <c r="A32" s="85">
        <v>27</v>
      </c>
      <c r="B32" s="88" t="s">
        <v>115</v>
      </c>
      <c r="C32" s="80">
        <v>14064</v>
      </c>
      <c r="D32" s="80">
        <v>31504</v>
      </c>
      <c r="E32" s="80">
        <v>7627</v>
      </c>
      <c r="F32" s="80">
        <v>9884</v>
      </c>
      <c r="G32" s="80">
        <v>17766</v>
      </c>
      <c r="H32" s="44">
        <f t="shared" si="0"/>
        <v>10291</v>
      </c>
    </row>
    <row r="33" spans="1:8" s="34" customFormat="1" ht="19">
      <c r="A33" s="85">
        <v>28</v>
      </c>
      <c r="B33" s="88" t="s">
        <v>116</v>
      </c>
      <c r="C33" s="80">
        <v>56031</v>
      </c>
      <c r="D33" s="80">
        <v>70000</v>
      </c>
      <c r="E33" s="80">
        <v>19254</v>
      </c>
      <c r="F33" s="80">
        <v>23520</v>
      </c>
      <c r="G33" s="80">
        <v>25583</v>
      </c>
      <c r="H33" s="44">
        <f t="shared" si="0"/>
        <v>57674</v>
      </c>
    </row>
    <row r="34" spans="1:8" s="34" customFormat="1" ht="19">
      <c r="A34" s="85">
        <v>29</v>
      </c>
      <c r="B34" s="88" t="s">
        <v>117</v>
      </c>
      <c r="C34" s="80">
        <v>13094</v>
      </c>
      <c r="D34" s="80">
        <v>25000</v>
      </c>
      <c r="E34" s="80">
        <v>13787</v>
      </c>
      <c r="F34" s="80">
        <v>8504</v>
      </c>
      <c r="G34" s="80">
        <v>15400</v>
      </c>
      <c r="H34" s="44">
        <f t="shared" si="0"/>
        <v>403</v>
      </c>
    </row>
    <row r="35" spans="1:8" s="34" customFormat="1" ht="19">
      <c r="A35" s="85">
        <v>30</v>
      </c>
      <c r="B35" s="88" t="s">
        <v>118</v>
      </c>
      <c r="C35" s="80">
        <v>12918</v>
      </c>
      <c r="D35" s="80">
        <v>45000</v>
      </c>
      <c r="E35" s="80">
        <v>11869</v>
      </c>
      <c r="F35" s="80">
        <v>14088</v>
      </c>
      <c r="G35" s="80">
        <v>7651</v>
      </c>
      <c r="H35" s="44">
        <f t="shared" si="0"/>
        <v>24310</v>
      </c>
    </row>
    <row r="36" spans="1:8" s="34" customFormat="1" ht="19">
      <c r="A36" s="85">
        <v>31</v>
      </c>
      <c r="B36" s="88" t="s">
        <v>119</v>
      </c>
      <c r="C36" s="80">
        <v>108149</v>
      </c>
      <c r="D36" s="80">
        <v>55000</v>
      </c>
      <c r="E36" s="80">
        <v>7972</v>
      </c>
      <c r="F36" s="80">
        <v>4928</v>
      </c>
      <c r="G36" s="80">
        <v>3954</v>
      </c>
      <c r="H36" s="44">
        <f t="shared" si="0"/>
        <v>146295</v>
      </c>
    </row>
    <row r="37" spans="1:8" s="34" customFormat="1" ht="19">
      <c r="A37" s="85">
        <v>32</v>
      </c>
      <c r="B37" s="88" t="s">
        <v>120</v>
      </c>
      <c r="C37" s="80">
        <v>9754</v>
      </c>
      <c r="D37" s="80">
        <v>10000</v>
      </c>
      <c r="E37" s="80">
        <v>2209</v>
      </c>
      <c r="F37" s="80">
        <v>3339</v>
      </c>
      <c r="G37" s="80">
        <v>2732</v>
      </c>
      <c r="H37" s="44">
        <f t="shared" si="0"/>
        <v>11474</v>
      </c>
    </row>
    <row r="38" spans="1:8" s="34" customFormat="1" ht="19">
      <c r="A38" s="85">
        <v>33</v>
      </c>
      <c r="B38" s="88" t="s">
        <v>121</v>
      </c>
      <c r="C38" s="80">
        <v>229</v>
      </c>
      <c r="D38" s="80">
        <v>25500</v>
      </c>
      <c r="E38" s="80">
        <v>1670</v>
      </c>
      <c r="F38" s="80">
        <v>6673</v>
      </c>
      <c r="G38" s="80">
        <v>2679</v>
      </c>
      <c r="H38" s="44">
        <f t="shared" si="0"/>
        <v>14707</v>
      </c>
    </row>
    <row r="39" spans="1:8" s="34" customFormat="1" ht="19">
      <c r="A39" s="85">
        <v>34</v>
      </c>
      <c r="B39" s="88" t="s">
        <v>122</v>
      </c>
      <c r="C39" s="80">
        <v>98200</v>
      </c>
      <c r="D39" s="80">
        <v>52000</v>
      </c>
      <c r="E39" s="80">
        <v>32150</v>
      </c>
      <c r="F39" s="80">
        <v>14175</v>
      </c>
      <c r="G39" s="80">
        <v>15925</v>
      </c>
      <c r="H39" s="44">
        <f t="shared" si="0"/>
        <v>87950</v>
      </c>
    </row>
    <row r="40" spans="1:8" s="34" customFormat="1" ht="19">
      <c r="A40" s="85">
        <v>35</v>
      </c>
      <c r="B40" s="88" t="s">
        <v>123</v>
      </c>
      <c r="C40" s="80">
        <v>7842</v>
      </c>
      <c r="D40" s="80">
        <v>55000</v>
      </c>
      <c r="E40" s="80">
        <v>15246</v>
      </c>
      <c r="F40" s="80">
        <v>10409</v>
      </c>
      <c r="G40" s="80">
        <v>14745</v>
      </c>
      <c r="H40" s="44">
        <f t="shared" si="0"/>
        <v>22442</v>
      </c>
    </row>
    <row r="41" spans="1:8" s="34" customFormat="1" ht="19">
      <c r="A41" s="85">
        <v>36</v>
      </c>
      <c r="B41" s="88" t="s">
        <v>124</v>
      </c>
      <c r="C41" s="80">
        <v>11405</v>
      </c>
      <c r="D41" s="80">
        <v>25000</v>
      </c>
      <c r="E41" s="80">
        <v>31310</v>
      </c>
      <c r="F41" s="80">
        <v>625</v>
      </c>
      <c r="G41" s="80">
        <v>495</v>
      </c>
      <c r="H41" s="44">
        <f t="shared" si="0"/>
        <v>3975</v>
      </c>
    </row>
    <row r="42" spans="1:8" s="34" customFormat="1" ht="19">
      <c r="A42" s="85">
        <v>37</v>
      </c>
      <c r="B42" s="88" t="s">
        <v>125</v>
      </c>
      <c r="C42" s="80">
        <v>12978</v>
      </c>
      <c r="D42" s="80">
        <v>50000</v>
      </c>
      <c r="E42" s="80">
        <v>20922</v>
      </c>
      <c r="F42" s="80">
        <v>15809</v>
      </c>
      <c r="G42" s="80">
        <v>25515</v>
      </c>
      <c r="H42" s="44">
        <f t="shared" si="0"/>
        <v>732</v>
      </c>
    </row>
    <row r="43" spans="1:8" s="34" customFormat="1" ht="19">
      <c r="A43" s="85">
        <v>38</v>
      </c>
      <c r="B43" s="88" t="s">
        <v>126</v>
      </c>
      <c r="C43" s="80">
        <v>9028</v>
      </c>
      <c r="D43" s="80">
        <v>53000</v>
      </c>
      <c r="E43" s="80">
        <v>5000</v>
      </c>
      <c r="F43" s="80">
        <v>14000</v>
      </c>
      <c r="G43" s="80">
        <v>36000</v>
      </c>
      <c r="H43" s="44">
        <f t="shared" si="0"/>
        <v>7028</v>
      </c>
    </row>
    <row r="44" spans="1:8" s="34" customFormat="1" ht="19">
      <c r="A44" s="150" t="s">
        <v>35</v>
      </c>
      <c r="B44" s="151"/>
      <c r="C44" s="44">
        <f>SUM(C6:C43)</f>
        <v>723525</v>
      </c>
      <c r="D44" s="44">
        <f t="shared" ref="D44:G44" si="1">SUM(D6:D43)</f>
        <v>1555504</v>
      </c>
      <c r="E44" s="44">
        <f t="shared" si="1"/>
        <v>583892</v>
      </c>
      <c r="F44" s="44">
        <f t="shared" si="1"/>
        <v>408228</v>
      </c>
      <c r="G44" s="44">
        <f t="shared" si="1"/>
        <v>429407</v>
      </c>
      <c r="H44" s="44">
        <f t="shared" si="0"/>
        <v>857502</v>
      </c>
    </row>
  </sheetData>
  <protectedRanges>
    <protectedRange sqref="I7:XFD43 H6:XFD6 A6:B43 H7:H44" name="Range1"/>
    <protectedRange algorithmName="SHA-512" hashValue="56eLRCDuJmaJeQq4/s10jXbey1/qHF1d1kvE/byFJBaUnp4VofK2FXen+/LBWrN86STZVwQ03h4WTqlQvXdduw==" saltValue="nngg5g50vVyBAy8lKsH9xQ==" spinCount="100000" sqref="C6:G43" name="Range1_1"/>
  </protectedRanges>
  <mergeCells count="8">
    <mergeCell ref="H4:H5"/>
    <mergeCell ref="A44:B44"/>
    <mergeCell ref="F2:G2"/>
    <mergeCell ref="A4:A5"/>
    <mergeCell ref="B4:B5"/>
    <mergeCell ref="C4:C5"/>
    <mergeCell ref="D4:D5"/>
    <mergeCell ref="E4:G4"/>
  </mergeCells>
  <phoneticPr fontId="1" type="noConversion"/>
  <conditionalFormatting sqref="E6:G6">
    <cfRule type="expression" dxfId="4" priority="1">
      <formula>IF(($E6+$F6+$G6)&gt;($C6+$D6),1,0)</formula>
    </cfRule>
  </conditionalFormatting>
  <conditionalFormatting sqref="H6:H44">
    <cfRule type="expression" dxfId="3" priority="3">
      <formula>IF($H6&lt;&gt;(($C6+$D6)-($E6+$F6+$G6)),1,0)</formula>
    </cfRule>
  </conditionalFormatting>
  <pageMargins left="0.7" right="0.7" top="0.75" bottom="0.75" header="0.3" footer="0.3"/>
  <pageSetup paperSize="9" scale="3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S44"/>
  <sheetViews>
    <sheetView showGridLines="0" view="pageBreakPreview" zoomScale="99" zoomScaleNormal="81" zoomScaleSheetLayoutView="99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T20" sqref="T20"/>
    </sheetView>
  </sheetViews>
  <sheetFormatPr baseColWidth="10" defaultColWidth="10" defaultRowHeight="15"/>
  <cols>
    <col min="1" max="1" width="9.5" customWidth="1"/>
    <col min="2" max="2" width="33" customWidth="1"/>
    <col min="3" max="3" width="17" customWidth="1"/>
    <col min="4" max="4" width="15.6640625" customWidth="1"/>
    <col min="5" max="5" width="16.5" customWidth="1"/>
    <col min="6" max="6" width="15" customWidth="1"/>
    <col min="7" max="7" width="13.6640625" customWidth="1"/>
    <col min="9" max="9" width="21.6640625" customWidth="1"/>
    <col min="10" max="10" width="13.33203125" customWidth="1"/>
    <col min="12" max="12" width="18.6640625" customWidth="1"/>
    <col min="13" max="13" width="20.33203125" customWidth="1"/>
    <col min="14" max="14" width="23.33203125" customWidth="1"/>
    <col min="15" max="15" width="21.6640625" customWidth="1"/>
    <col min="16" max="16" width="14.33203125" customWidth="1"/>
    <col min="17" max="17" width="14" customWidth="1"/>
    <col min="18" max="18" width="12.83203125" customWidth="1"/>
    <col min="19" max="19" width="17.6640625" customWidth="1"/>
  </cols>
  <sheetData>
    <row r="1" spans="1:19" s="5" customFormat="1" ht="36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4" customFormat="1" ht="30" customHeight="1">
      <c r="A2" s="11" t="s">
        <v>34</v>
      </c>
      <c r="B2" s="9"/>
      <c r="C2" s="9"/>
      <c r="D2" s="9"/>
      <c r="E2" s="9"/>
      <c r="F2" s="9"/>
      <c r="G2" s="9"/>
      <c r="H2" s="9"/>
      <c r="P2" s="43"/>
      <c r="Q2" s="129" t="s">
        <v>42</v>
      </c>
      <c r="R2" s="129"/>
      <c r="S2" s="130"/>
    </row>
    <row r="3" spans="1:19" s="4" customFormat="1" ht="28.25" customHeight="1">
      <c r="A3" s="12" t="s">
        <v>55</v>
      </c>
      <c r="B3" s="10"/>
      <c r="C3" s="10"/>
      <c r="D3" s="10"/>
      <c r="E3" s="10"/>
      <c r="F3" s="10"/>
      <c r="G3" s="10"/>
      <c r="H3" s="10"/>
    </row>
    <row r="4" spans="1:19" ht="64.5" customHeight="1">
      <c r="A4" s="133" t="s">
        <v>0</v>
      </c>
      <c r="B4" s="133" t="s">
        <v>39</v>
      </c>
      <c r="C4" s="156" t="s">
        <v>58</v>
      </c>
      <c r="D4" s="157"/>
      <c r="E4" s="157"/>
      <c r="F4" s="158"/>
      <c r="G4" s="159" t="s">
        <v>56</v>
      </c>
      <c r="H4" s="160"/>
      <c r="I4" s="161"/>
      <c r="J4" s="162" t="s">
        <v>57</v>
      </c>
      <c r="K4" s="163"/>
      <c r="L4" s="164"/>
      <c r="M4" s="165" t="s">
        <v>13</v>
      </c>
      <c r="N4" s="165" t="s">
        <v>14</v>
      </c>
      <c r="O4" s="165" t="s">
        <v>38</v>
      </c>
      <c r="P4" s="165" t="s">
        <v>40</v>
      </c>
      <c r="Q4" s="165"/>
      <c r="R4" s="165"/>
      <c r="S4" s="165"/>
    </row>
    <row r="5" spans="1:19" ht="67.5" customHeight="1">
      <c r="A5" s="133"/>
      <c r="B5" s="133"/>
      <c r="C5" s="19" t="s">
        <v>15</v>
      </c>
      <c r="D5" s="19" t="s">
        <v>16</v>
      </c>
      <c r="E5" s="19" t="s">
        <v>17</v>
      </c>
      <c r="F5" s="19" t="s">
        <v>18</v>
      </c>
      <c r="G5" s="20" t="s">
        <v>19</v>
      </c>
      <c r="H5" s="20" t="s">
        <v>26</v>
      </c>
      <c r="I5" s="20" t="s">
        <v>32</v>
      </c>
      <c r="J5" s="21" t="s">
        <v>19</v>
      </c>
      <c r="K5" s="21" t="s">
        <v>26</v>
      </c>
      <c r="L5" s="21" t="s">
        <v>32</v>
      </c>
      <c r="M5" s="165"/>
      <c r="N5" s="165"/>
      <c r="O5" s="165"/>
      <c r="P5" s="23" t="s">
        <v>20</v>
      </c>
      <c r="Q5" s="23" t="s">
        <v>21</v>
      </c>
      <c r="R5" s="23" t="s">
        <v>22</v>
      </c>
      <c r="S5" s="25" t="s">
        <v>23</v>
      </c>
    </row>
    <row r="6" spans="1:19" s="37" customFormat="1" ht="16">
      <c r="A6" s="85">
        <v>1</v>
      </c>
      <c r="B6" s="86" t="s">
        <v>89</v>
      </c>
      <c r="C6" s="89"/>
      <c r="D6" s="89"/>
      <c r="E6" s="44">
        <v>2</v>
      </c>
      <c r="F6" s="44">
        <v>1</v>
      </c>
      <c r="G6" s="44">
        <v>2</v>
      </c>
      <c r="H6" s="44">
        <v>0</v>
      </c>
      <c r="I6" s="44">
        <v>11</v>
      </c>
      <c r="J6" s="44">
        <v>2</v>
      </c>
      <c r="K6" s="44">
        <v>28</v>
      </c>
      <c r="L6" s="44">
        <v>4</v>
      </c>
      <c r="M6" s="44">
        <v>27</v>
      </c>
      <c r="N6" s="44">
        <v>7</v>
      </c>
      <c r="O6" s="44">
        <v>19</v>
      </c>
      <c r="P6" s="44">
        <v>27</v>
      </c>
      <c r="Q6" s="44">
        <v>0</v>
      </c>
      <c r="R6" s="44">
        <v>0</v>
      </c>
      <c r="S6" s="44">
        <v>0</v>
      </c>
    </row>
    <row r="7" spans="1:19" s="37" customFormat="1" ht="16">
      <c r="A7" s="85">
        <v>2</v>
      </c>
      <c r="B7" s="86" t="s">
        <v>90</v>
      </c>
      <c r="C7" s="90"/>
      <c r="D7" s="90"/>
      <c r="E7" s="45">
        <v>1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</row>
    <row r="8" spans="1:19" s="37" customFormat="1" ht="16">
      <c r="A8" s="85">
        <v>3</v>
      </c>
      <c r="B8" s="86" t="s">
        <v>91</v>
      </c>
      <c r="C8" s="90"/>
      <c r="D8" s="90"/>
      <c r="E8" s="45">
        <v>1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542</v>
      </c>
      <c r="N8" s="45">
        <v>542</v>
      </c>
      <c r="O8" s="45">
        <v>542</v>
      </c>
      <c r="P8" s="45">
        <v>400</v>
      </c>
      <c r="Q8" s="45">
        <v>100</v>
      </c>
      <c r="R8" s="45">
        <v>42</v>
      </c>
      <c r="S8" s="45">
        <v>0</v>
      </c>
    </row>
    <row r="9" spans="1:19" s="37" customFormat="1" ht="16">
      <c r="A9" s="85">
        <v>4</v>
      </c>
      <c r="B9" s="86" t="s">
        <v>92</v>
      </c>
      <c r="C9" s="90"/>
      <c r="D9" s="90"/>
      <c r="E9" s="45">
        <v>1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/>
      <c r="Q9" s="45"/>
      <c r="R9" s="45">
        <v>0</v>
      </c>
      <c r="S9" s="45"/>
    </row>
    <row r="10" spans="1:19" s="37" customFormat="1" ht="16">
      <c r="A10" s="85">
        <v>5</v>
      </c>
      <c r="B10" s="86" t="s">
        <v>93</v>
      </c>
      <c r="C10" s="90"/>
      <c r="D10" s="90"/>
      <c r="E10" s="45">
        <v>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</row>
    <row r="11" spans="1:19" s="37" customFormat="1" ht="16">
      <c r="A11" s="85">
        <v>6</v>
      </c>
      <c r="B11" s="86" t="s">
        <v>94</v>
      </c>
      <c r="C11" s="89"/>
      <c r="D11" s="89"/>
      <c r="E11" s="44">
        <v>1</v>
      </c>
      <c r="F11" s="44">
        <v>1</v>
      </c>
      <c r="G11" s="44">
        <v>0</v>
      </c>
      <c r="H11" s="44">
        <v>3</v>
      </c>
      <c r="I11" s="44">
        <v>3</v>
      </c>
      <c r="J11" s="44">
        <v>0</v>
      </c>
      <c r="K11" s="44">
        <v>3</v>
      </c>
      <c r="L11" s="44">
        <v>3</v>
      </c>
      <c r="M11" s="44">
        <v>11</v>
      </c>
      <c r="N11" s="44">
        <v>0</v>
      </c>
      <c r="O11" s="44">
        <v>11</v>
      </c>
      <c r="P11" s="44">
        <v>9</v>
      </c>
      <c r="Q11" s="44">
        <v>2</v>
      </c>
      <c r="R11" s="44">
        <v>0</v>
      </c>
      <c r="S11" s="44">
        <v>0</v>
      </c>
    </row>
    <row r="12" spans="1:19" s="37" customFormat="1" ht="17">
      <c r="A12" s="85">
        <v>7</v>
      </c>
      <c r="B12" s="87" t="s">
        <v>95</v>
      </c>
      <c r="C12" s="90"/>
      <c r="D12" s="90"/>
      <c r="E12" s="45">
        <v>1</v>
      </c>
      <c r="F12" s="45">
        <v>1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</row>
    <row r="13" spans="1:19" s="37" customFormat="1" ht="16">
      <c r="A13" s="85">
        <v>8</v>
      </c>
      <c r="B13" s="86" t="s">
        <v>96</v>
      </c>
      <c r="C13" s="90"/>
      <c r="D13" s="90"/>
      <c r="E13" s="45">
        <v>2</v>
      </c>
      <c r="F13" s="45">
        <v>2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</row>
    <row r="14" spans="1:19" s="37" customFormat="1" ht="17">
      <c r="A14" s="85">
        <v>9</v>
      </c>
      <c r="B14" s="87" t="s">
        <v>97</v>
      </c>
      <c r="C14" s="90"/>
      <c r="D14" s="90"/>
      <c r="E14" s="45">
        <v>3</v>
      </c>
      <c r="F14" s="45">
        <v>1</v>
      </c>
      <c r="G14" s="45">
        <v>19</v>
      </c>
      <c r="H14" s="45">
        <v>76</v>
      </c>
      <c r="I14" s="45">
        <v>16</v>
      </c>
      <c r="J14" s="45">
        <v>19</v>
      </c>
      <c r="K14" s="45">
        <v>42</v>
      </c>
      <c r="L14" s="45">
        <v>8</v>
      </c>
      <c r="M14" s="45">
        <v>66</v>
      </c>
      <c r="N14" s="45">
        <v>18</v>
      </c>
      <c r="O14" s="45">
        <v>31</v>
      </c>
      <c r="P14" s="45">
        <v>21</v>
      </c>
      <c r="Q14" s="45">
        <v>22</v>
      </c>
      <c r="R14" s="45">
        <v>23</v>
      </c>
      <c r="S14" s="45">
        <v>0</v>
      </c>
    </row>
    <row r="15" spans="1:19" s="37" customFormat="1" ht="20" customHeight="1">
      <c r="A15" s="85">
        <v>10</v>
      </c>
      <c r="B15" s="86" t="s">
        <v>98</v>
      </c>
      <c r="C15" s="90"/>
      <c r="D15" s="90"/>
      <c r="E15" s="45">
        <v>1</v>
      </c>
      <c r="F15" s="45">
        <v>1</v>
      </c>
      <c r="G15" s="45">
        <v>116</v>
      </c>
      <c r="H15" s="45">
        <v>335</v>
      </c>
      <c r="I15" s="45">
        <v>117</v>
      </c>
      <c r="J15" s="45">
        <v>91</v>
      </c>
      <c r="K15" s="45">
        <v>128</v>
      </c>
      <c r="L15" s="45">
        <v>91</v>
      </c>
      <c r="M15" s="45">
        <v>2518</v>
      </c>
      <c r="N15" s="45">
        <v>1637</v>
      </c>
      <c r="O15" s="45">
        <v>1311</v>
      </c>
      <c r="P15" s="45">
        <v>1799</v>
      </c>
      <c r="Q15" s="45">
        <v>502</v>
      </c>
      <c r="R15" s="45">
        <v>148</v>
      </c>
      <c r="S15" s="45">
        <v>69</v>
      </c>
    </row>
    <row r="16" spans="1:19" s="37" customFormat="1" ht="16">
      <c r="A16" s="85">
        <v>11</v>
      </c>
      <c r="B16" s="86" t="s">
        <v>99</v>
      </c>
      <c r="C16" s="90"/>
      <c r="D16" s="90"/>
      <c r="E16" s="45">
        <v>1</v>
      </c>
      <c r="F16" s="45">
        <v>1</v>
      </c>
      <c r="G16" s="45">
        <v>28</v>
      </c>
      <c r="H16" s="45">
        <v>12</v>
      </c>
      <c r="I16" s="45">
        <v>2</v>
      </c>
      <c r="J16" s="45">
        <v>28</v>
      </c>
      <c r="K16" s="45">
        <v>8</v>
      </c>
      <c r="L16" s="45">
        <v>2</v>
      </c>
      <c r="M16" s="45">
        <v>75</v>
      </c>
      <c r="N16" s="45">
        <v>6</v>
      </c>
      <c r="O16" s="45">
        <v>68</v>
      </c>
      <c r="P16" s="45">
        <v>32</v>
      </c>
      <c r="Q16" s="45">
        <v>18</v>
      </c>
      <c r="R16" s="45">
        <v>22</v>
      </c>
      <c r="S16" s="45">
        <v>3</v>
      </c>
    </row>
    <row r="17" spans="1:19" s="37" customFormat="1" ht="16">
      <c r="A17" s="85">
        <v>12</v>
      </c>
      <c r="B17" s="86" t="s">
        <v>100</v>
      </c>
      <c r="C17" s="90"/>
      <c r="D17" s="90"/>
      <c r="E17" s="45">
        <v>1</v>
      </c>
      <c r="F17" s="45">
        <v>1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</row>
    <row r="18" spans="1:19" s="37" customFormat="1" ht="16">
      <c r="A18" s="85">
        <v>13</v>
      </c>
      <c r="B18" s="86" t="s">
        <v>101</v>
      </c>
      <c r="C18" s="90"/>
      <c r="D18" s="90"/>
      <c r="E18" s="45">
        <v>1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</row>
    <row r="19" spans="1:19" s="37" customFormat="1" ht="16">
      <c r="A19" s="85">
        <v>14</v>
      </c>
      <c r="B19" s="86" t="s">
        <v>102</v>
      </c>
      <c r="C19" s="90"/>
      <c r="D19" s="90"/>
      <c r="E19" s="45">
        <v>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</row>
    <row r="20" spans="1:19" s="37" customFormat="1" ht="16">
      <c r="A20" s="85">
        <v>15</v>
      </c>
      <c r="B20" s="86" t="s">
        <v>103</v>
      </c>
      <c r="C20" s="90"/>
      <c r="D20" s="90"/>
      <c r="E20" s="45">
        <v>1</v>
      </c>
      <c r="F20" s="45">
        <v>1</v>
      </c>
      <c r="G20" s="45"/>
      <c r="H20" s="45"/>
      <c r="I20" s="45">
        <v>1</v>
      </c>
      <c r="J20" s="45">
        <v>1</v>
      </c>
      <c r="K20" s="45">
        <v>1</v>
      </c>
      <c r="L20" s="45">
        <v>1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</row>
    <row r="21" spans="1:19" s="37" customFormat="1" ht="16">
      <c r="A21" s="85">
        <v>16</v>
      </c>
      <c r="B21" s="86" t="s">
        <v>104</v>
      </c>
      <c r="C21" s="90"/>
      <c r="D21" s="90"/>
      <c r="E21" s="45">
        <v>1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</row>
    <row r="22" spans="1:19" s="37" customFormat="1" ht="16">
      <c r="A22" s="85">
        <v>17</v>
      </c>
      <c r="B22" s="86" t="s">
        <v>105</v>
      </c>
      <c r="C22" s="90"/>
      <c r="D22" s="90"/>
      <c r="E22" s="45">
        <v>1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</row>
    <row r="23" spans="1:19" s="37" customFormat="1" ht="16">
      <c r="A23" s="85">
        <v>18</v>
      </c>
      <c r="B23" s="86" t="s">
        <v>106</v>
      </c>
      <c r="C23" s="90"/>
      <c r="D23" s="90"/>
      <c r="E23" s="45">
        <v>1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</row>
    <row r="24" spans="1:19" s="37" customFormat="1" ht="16">
      <c r="A24" s="85">
        <v>19</v>
      </c>
      <c r="B24" s="86" t="s">
        <v>107</v>
      </c>
      <c r="C24" s="89"/>
      <c r="D24" s="89"/>
      <c r="E24" s="44">
        <v>1</v>
      </c>
      <c r="F24" s="44">
        <v>1</v>
      </c>
      <c r="G24" s="44">
        <v>2</v>
      </c>
      <c r="H24" s="44">
        <v>2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</row>
    <row r="25" spans="1:19" s="37" customFormat="1" ht="16">
      <c r="A25" s="85">
        <v>20</v>
      </c>
      <c r="B25" s="86" t="s">
        <v>108</v>
      </c>
      <c r="C25" s="89"/>
      <c r="D25" s="89"/>
      <c r="E25" s="44">
        <v>1</v>
      </c>
      <c r="F25" s="44">
        <v>1</v>
      </c>
      <c r="G25" s="44">
        <v>0</v>
      </c>
      <c r="H25" s="44">
        <v>52</v>
      </c>
      <c r="I25" s="44">
        <v>0</v>
      </c>
      <c r="J25" s="44">
        <v>0</v>
      </c>
      <c r="K25" s="44">
        <v>38</v>
      </c>
      <c r="L25" s="44">
        <v>0</v>
      </c>
      <c r="M25" s="44">
        <v>342</v>
      </c>
      <c r="N25" s="44">
        <v>117</v>
      </c>
      <c r="O25" s="44">
        <v>219</v>
      </c>
      <c r="P25" s="44">
        <v>27</v>
      </c>
      <c r="Q25" s="44">
        <v>126</v>
      </c>
      <c r="R25" s="44">
        <v>189</v>
      </c>
      <c r="S25" s="44">
        <v>0</v>
      </c>
    </row>
    <row r="26" spans="1:19" s="26" customFormat="1" ht="16">
      <c r="A26" s="85">
        <v>21</v>
      </c>
      <c r="B26" s="88" t="s">
        <v>109</v>
      </c>
      <c r="C26" s="89"/>
      <c r="D26" s="89"/>
      <c r="E26" s="44">
        <v>1</v>
      </c>
      <c r="F26" s="44">
        <v>1</v>
      </c>
      <c r="G26" s="44">
        <v>12</v>
      </c>
      <c r="H26" s="44">
        <v>8</v>
      </c>
      <c r="I26" s="44">
        <v>2</v>
      </c>
      <c r="J26" s="44">
        <v>10</v>
      </c>
      <c r="K26" s="44">
        <v>6</v>
      </c>
      <c r="L26" s="44">
        <v>2</v>
      </c>
      <c r="M26" s="44">
        <v>11</v>
      </c>
      <c r="N26" s="44">
        <v>4</v>
      </c>
      <c r="O26" s="44">
        <v>10</v>
      </c>
      <c r="P26" s="44">
        <v>6</v>
      </c>
      <c r="Q26" s="44">
        <v>3</v>
      </c>
      <c r="R26" s="44">
        <v>2</v>
      </c>
      <c r="S26" s="44">
        <v>0</v>
      </c>
    </row>
    <row r="27" spans="1:19" s="26" customFormat="1" ht="16">
      <c r="A27" s="85">
        <v>22</v>
      </c>
      <c r="B27" s="88" t="s">
        <v>110</v>
      </c>
      <c r="C27" s="89"/>
      <c r="D27" s="89"/>
      <c r="E27" s="44">
        <v>6</v>
      </c>
      <c r="F27" s="44">
        <v>0</v>
      </c>
      <c r="G27" s="44">
        <v>0</v>
      </c>
      <c r="H27" s="44">
        <v>20</v>
      </c>
      <c r="I27" s="44">
        <v>2</v>
      </c>
      <c r="J27" s="44">
        <v>12</v>
      </c>
      <c r="K27" s="44">
        <v>20</v>
      </c>
      <c r="L27" s="44">
        <v>2</v>
      </c>
      <c r="M27" s="44">
        <v>10</v>
      </c>
      <c r="N27" s="44">
        <v>0</v>
      </c>
      <c r="O27" s="44">
        <v>10</v>
      </c>
      <c r="P27" s="44"/>
      <c r="Q27" s="44">
        <v>10</v>
      </c>
      <c r="R27" s="44"/>
      <c r="S27" s="44"/>
    </row>
    <row r="28" spans="1:19" s="26" customFormat="1" ht="16">
      <c r="A28" s="85">
        <v>23</v>
      </c>
      <c r="B28" s="88" t="s">
        <v>111</v>
      </c>
      <c r="C28" s="89"/>
      <c r="D28" s="89"/>
      <c r="E28" s="44">
        <v>1</v>
      </c>
      <c r="F28" s="44">
        <v>1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s="26" customFormat="1" ht="16">
      <c r="A29" s="85">
        <v>24</v>
      </c>
      <c r="B29" s="88" t="s">
        <v>112</v>
      </c>
      <c r="C29" s="89"/>
      <c r="D29" s="89"/>
      <c r="E29" s="44">
        <v>4</v>
      </c>
      <c r="F29" s="44">
        <v>2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688</v>
      </c>
      <c r="N29" s="44">
        <v>378</v>
      </c>
      <c r="O29" s="44">
        <v>688</v>
      </c>
      <c r="P29" s="44">
        <v>295</v>
      </c>
      <c r="Q29" s="44">
        <v>265</v>
      </c>
      <c r="R29" s="44">
        <v>128</v>
      </c>
      <c r="S29" s="44">
        <v>0</v>
      </c>
    </row>
    <row r="30" spans="1:19" s="26" customFormat="1" ht="16">
      <c r="A30" s="85">
        <v>25</v>
      </c>
      <c r="B30" s="88" t="s">
        <v>113</v>
      </c>
      <c r="C30" s="89"/>
      <c r="D30" s="89"/>
      <c r="E30" s="44">
        <v>1</v>
      </c>
      <c r="F30" s="44">
        <v>1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</row>
    <row r="31" spans="1:19" s="26" customFormat="1" ht="16">
      <c r="A31" s="85">
        <v>26</v>
      </c>
      <c r="B31" s="88" t="s">
        <v>114</v>
      </c>
      <c r="C31" s="89"/>
      <c r="D31" s="89"/>
      <c r="E31" s="44">
        <v>1</v>
      </c>
      <c r="F31" s="44">
        <v>1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</row>
    <row r="32" spans="1:19" s="26" customFormat="1" ht="16">
      <c r="A32" s="85">
        <v>27</v>
      </c>
      <c r="B32" s="88" t="s">
        <v>115</v>
      </c>
      <c r="C32" s="89"/>
      <c r="D32" s="89"/>
      <c r="E32" s="44">
        <v>1</v>
      </c>
      <c r="F32" s="44">
        <v>1</v>
      </c>
      <c r="G32" s="44">
        <v>3</v>
      </c>
      <c r="H32" s="44">
        <v>12</v>
      </c>
      <c r="I32" s="44">
        <v>2</v>
      </c>
      <c r="J32" s="44">
        <v>3</v>
      </c>
      <c r="K32" s="44">
        <v>12</v>
      </c>
      <c r="L32" s="44">
        <v>2</v>
      </c>
      <c r="M32" s="44">
        <v>172</v>
      </c>
      <c r="N32" s="44">
        <v>0</v>
      </c>
      <c r="O32" s="44">
        <v>0</v>
      </c>
      <c r="P32" s="44">
        <v>39</v>
      </c>
      <c r="Q32" s="44">
        <v>115</v>
      </c>
      <c r="R32" s="44">
        <v>18</v>
      </c>
      <c r="S32" s="44"/>
    </row>
    <row r="33" spans="1:19" s="26" customFormat="1" ht="16">
      <c r="A33" s="85">
        <v>28</v>
      </c>
      <c r="B33" s="88" t="s">
        <v>116</v>
      </c>
      <c r="C33" s="89"/>
      <c r="D33" s="89"/>
      <c r="E33" s="44">
        <v>5</v>
      </c>
      <c r="F33" s="44">
        <v>2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</row>
    <row r="34" spans="1:19" s="26" customFormat="1" ht="16">
      <c r="A34" s="85">
        <v>29</v>
      </c>
      <c r="B34" s="88" t="s">
        <v>117</v>
      </c>
      <c r="C34" s="89"/>
      <c r="D34" s="89"/>
      <c r="E34" s="44">
        <v>1</v>
      </c>
      <c r="F34" s="44">
        <v>1</v>
      </c>
      <c r="G34" s="44">
        <v>6</v>
      </c>
      <c r="H34" s="44">
        <v>34</v>
      </c>
      <c r="I34" s="44">
        <v>2</v>
      </c>
      <c r="J34" s="44">
        <v>6</v>
      </c>
      <c r="K34" s="44">
        <v>25</v>
      </c>
      <c r="L34" s="44">
        <v>2</v>
      </c>
      <c r="M34" s="44">
        <v>321</v>
      </c>
      <c r="N34" s="44">
        <v>0</v>
      </c>
      <c r="O34" s="44">
        <v>0</v>
      </c>
      <c r="P34" s="44">
        <v>203</v>
      </c>
      <c r="Q34" s="44">
        <v>66</v>
      </c>
      <c r="R34" s="44">
        <v>52</v>
      </c>
      <c r="S34" s="44">
        <v>0</v>
      </c>
    </row>
    <row r="35" spans="1:19" s="26" customFormat="1" ht="16">
      <c r="A35" s="85">
        <v>30</v>
      </c>
      <c r="B35" s="88" t="s">
        <v>118</v>
      </c>
      <c r="C35" s="89"/>
      <c r="D35" s="89"/>
      <c r="E35" s="44">
        <v>1</v>
      </c>
      <c r="F35" s="44">
        <v>1</v>
      </c>
      <c r="G35" s="44">
        <v>6</v>
      </c>
      <c r="H35" s="44">
        <v>16</v>
      </c>
      <c r="I35" s="44">
        <v>4</v>
      </c>
      <c r="J35" s="44">
        <v>2</v>
      </c>
      <c r="K35" s="44">
        <v>4</v>
      </c>
      <c r="L35" s="44">
        <v>0</v>
      </c>
      <c r="M35" s="44">
        <v>6</v>
      </c>
      <c r="N35" s="44">
        <v>2</v>
      </c>
      <c r="O35" s="44">
        <v>6</v>
      </c>
      <c r="P35" s="44">
        <v>2</v>
      </c>
      <c r="Q35" s="44">
        <v>4</v>
      </c>
      <c r="R35" s="44">
        <v>0</v>
      </c>
      <c r="S35" s="44">
        <v>0</v>
      </c>
    </row>
    <row r="36" spans="1:19" s="26" customFormat="1" ht="16">
      <c r="A36" s="85">
        <v>31</v>
      </c>
      <c r="B36" s="88" t="s">
        <v>119</v>
      </c>
      <c r="C36" s="89"/>
      <c r="D36" s="89"/>
      <c r="E36" s="44">
        <v>3</v>
      </c>
      <c r="F36" s="44">
        <v>2</v>
      </c>
      <c r="G36" s="44">
        <v>95</v>
      </c>
      <c r="H36" s="44">
        <v>125</v>
      </c>
      <c r="I36" s="44">
        <v>11</v>
      </c>
      <c r="J36" s="44">
        <v>95</v>
      </c>
      <c r="K36" s="44">
        <v>85</v>
      </c>
      <c r="L36" s="44">
        <v>5</v>
      </c>
      <c r="M36" s="44">
        <v>215</v>
      </c>
      <c r="N36" s="44">
        <v>95</v>
      </c>
      <c r="O36" s="44">
        <v>135</v>
      </c>
      <c r="P36" s="44">
        <v>121</v>
      </c>
      <c r="Q36" s="44">
        <v>84</v>
      </c>
      <c r="R36" s="44">
        <v>10</v>
      </c>
      <c r="S36" s="44">
        <v>0</v>
      </c>
    </row>
    <row r="37" spans="1:19" s="26" customFormat="1" ht="16">
      <c r="A37" s="85">
        <v>32</v>
      </c>
      <c r="B37" s="88" t="s">
        <v>120</v>
      </c>
      <c r="C37" s="89"/>
      <c r="D37" s="89"/>
      <c r="E37" s="44">
        <v>1</v>
      </c>
      <c r="F37" s="44">
        <v>0</v>
      </c>
      <c r="G37" s="44">
        <v>1</v>
      </c>
      <c r="H37" s="44">
        <v>2</v>
      </c>
      <c r="I37" s="44">
        <v>0</v>
      </c>
      <c r="J37" s="44">
        <v>2</v>
      </c>
      <c r="K37" s="44">
        <v>2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</row>
    <row r="38" spans="1:19" s="26" customFormat="1" ht="16">
      <c r="A38" s="85">
        <v>33</v>
      </c>
      <c r="B38" s="88" t="s">
        <v>121</v>
      </c>
      <c r="C38" s="89"/>
      <c r="D38" s="89"/>
      <c r="E38" s="44">
        <v>1</v>
      </c>
      <c r="F38" s="44">
        <v>1</v>
      </c>
      <c r="G38" s="44">
        <v>6</v>
      </c>
      <c r="H38" s="44">
        <v>6</v>
      </c>
      <c r="I38" s="44">
        <v>0</v>
      </c>
      <c r="J38" s="44">
        <v>3</v>
      </c>
      <c r="K38" s="44">
        <v>7</v>
      </c>
      <c r="L38" s="44">
        <v>0</v>
      </c>
      <c r="M38" s="44">
        <v>0</v>
      </c>
      <c r="N38" s="44">
        <v>0</v>
      </c>
      <c r="O38" s="44">
        <v>0</v>
      </c>
      <c r="P38" s="44"/>
      <c r="Q38" s="44"/>
      <c r="R38" s="44"/>
      <c r="S38" s="44"/>
    </row>
    <row r="39" spans="1:19" s="26" customFormat="1" ht="16">
      <c r="A39" s="85">
        <v>34</v>
      </c>
      <c r="B39" s="88" t="s">
        <v>122</v>
      </c>
      <c r="C39" s="89"/>
      <c r="D39" s="89"/>
      <c r="E39" s="44">
        <v>1</v>
      </c>
      <c r="F39" s="44">
        <v>1</v>
      </c>
      <c r="G39" s="44">
        <v>2</v>
      </c>
      <c r="H39" s="44">
        <v>2</v>
      </c>
      <c r="I39" s="44">
        <v>2</v>
      </c>
      <c r="J39" s="44">
        <v>1</v>
      </c>
      <c r="K39" s="44">
        <v>1</v>
      </c>
      <c r="L39" s="44">
        <v>1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</row>
    <row r="40" spans="1:19" s="26" customFormat="1" ht="16">
      <c r="A40" s="85">
        <v>35</v>
      </c>
      <c r="B40" s="88" t="s">
        <v>123</v>
      </c>
      <c r="C40" s="89"/>
      <c r="D40" s="89"/>
      <c r="E40" s="44">
        <v>1</v>
      </c>
      <c r="F40" s="44">
        <v>1</v>
      </c>
      <c r="G40" s="44">
        <v>1</v>
      </c>
      <c r="H40" s="44">
        <v>1</v>
      </c>
      <c r="I40" s="44">
        <v>1</v>
      </c>
      <c r="J40" s="44">
        <v>1</v>
      </c>
      <c r="K40" s="44">
        <v>1</v>
      </c>
      <c r="L40" s="44">
        <v>1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</row>
    <row r="41" spans="1:19" s="26" customFormat="1" ht="16">
      <c r="A41" s="85">
        <v>36</v>
      </c>
      <c r="B41" s="88" t="s">
        <v>124</v>
      </c>
      <c r="C41" s="89"/>
      <c r="D41" s="89"/>
      <c r="E41" s="44">
        <v>1</v>
      </c>
      <c r="F41" s="44">
        <v>1</v>
      </c>
      <c r="G41" s="44">
        <v>0</v>
      </c>
      <c r="H41" s="44">
        <v>0</v>
      </c>
      <c r="I41" s="44">
        <v>0</v>
      </c>
      <c r="J41" s="44">
        <v>2</v>
      </c>
      <c r="K41" s="44">
        <v>2</v>
      </c>
      <c r="L41" s="44">
        <v>0</v>
      </c>
      <c r="M41" s="44">
        <v>3</v>
      </c>
      <c r="N41" s="44">
        <v>0</v>
      </c>
      <c r="O41" s="44">
        <v>3</v>
      </c>
      <c r="P41" s="44">
        <v>1</v>
      </c>
      <c r="Q41" s="44">
        <v>2</v>
      </c>
      <c r="R41" s="44">
        <v>0</v>
      </c>
      <c r="S41" s="44">
        <v>0</v>
      </c>
    </row>
    <row r="42" spans="1:19" s="26" customFormat="1" ht="16">
      <c r="A42" s="85">
        <v>37</v>
      </c>
      <c r="B42" s="88" t="s">
        <v>125</v>
      </c>
      <c r="C42" s="89"/>
      <c r="D42" s="89"/>
      <c r="E42" s="44">
        <v>2</v>
      </c>
      <c r="F42" s="44">
        <v>0</v>
      </c>
      <c r="G42" s="44">
        <v>2</v>
      </c>
      <c r="H42" s="44">
        <v>18</v>
      </c>
      <c r="I42" s="44">
        <v>4</v>
      </c>
      <c r="J42" s="44">
        <v>2</v>
      </c>
      <c r="K42" s="44">
        <v>14</v>
      </c>
      <c r="L42" s="44">
        <v>3</v>
      </c>
      <c r="M42" s="44">
        <v>41</v>
      </c>
      <c r="N42" s="44">
        <v>5</v>
      </c>
      <c r="O42" s="44">
        <v>25</v>
      </c>
      <c r="P42" s="44">
        <v>10</v>
      </c>
      <c r="Q42" s="44">
        <v>18</v>
      </c>
      <c r="R42" s="44">
        <v>13</v>
      </c>
      <c r="S42" s="44">
        <v>0</v>
      </c>
    </row>
    <row r="43" spans="1:19" s="26" customFormat="1" ht="16">
      <c r="A43" s="85">
        <v>38</v>
      </c>
      <c r="B43" s="88" t="s">
        <v>126</v>
      </c>
      <c r="C43" s="89"/>
      <c r="D43" s="89"/>
      <c r="E43" s="44">
        <v>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</row>
    <row r="44" spans="1:19" s="26" customFormat="1" ht="16">
      <c r="A44" s="154" t="s">
        <v>35</v>
      </c>
      <c r="B44" s="155"/>
      <c r="C44" s="44">
        <v>0</v>
      </c>
      <c r="D44" s="44">
        <v>2</v>
      </c>
      <c r="E44" s="44">
        <f>SUM(E6:E43)</f>
        <v>57</v>
      </c>
      <c r="F44" s="44">
        <f t="shared" ref="F44:S44" si="0">SUM(F6:F43)</f>
        <v>29</v>
      </c>
      <c r="G44" s="44">
        <f t="shared" si="0"/>
        <v>301</v>
      </c>
      <c r="H44" s="44">
        <f t="shared" si="0"/>
        <v>724</v>
      </c>
      <c r="I44" s="44">
        <f t="shared" si="0"/>
        <v>180</v>
      </c>
      <c r="J44" s="44">
        <f t="shared" si="0"/>
        <v>280</v>
      </c>
      <c r="K44" s="44">
        <f t="shared" si="0"/>
        <v>427</v>
      </c>
      <c r="L44" s="44">
        <f t="shared" si="0"/>
        <v>127</v>
      </c>
      <c r="M44" s="44">
        <f t="shared" si="0"/>
        <v>5048</v>
      </c>
      <c r="N44" s="44">
        <f t="shared" si="0"/>
        <v>2811</v>
      </c>
      <c r="O44" s="44">
        <f t="shared" si="0"/>
        <v>3078</v>
      </c>
      <c r="P44" s="44">
        <f t="shared" si="0"/>
        <v>2992</v>
      </c>
      <c r="Q44" s="44">
        <f t="shared" si="0"/>
        <v>1337</v>
      </c>
      <c r="R44" s="44">
        <f t="shared" si="0"/>
        <v>647</v>
      </c>
      <c r="S44" s="44">
        <f t="shared" si="0"/>
        <v>72</v>
      </c>
    </row>
  </sheetData>
  <protectedRanges>
    <protectedRange sqref="A6:XFD43" name="Range1"/>
  </protectedRanges>
  <mergeCells count="11">
    <mergeCell ref="A44:B44"/>
    <mergeCell ref="Q2:S2"/>
    <mergeCell ref="A4:A5"/>
    <mergeCell ref="B4:B5"/>
    <mergeCell ref="C4:F4"/>
    <mergeCell ref="G4:I4"/>
    <mergeCell ref="J4:L4"/>
    <mergeCell ref="M4:M5"/>
    <mergeCell ref="N4:N5"/>
    <mergeCell ref="O4:O5"/>
    <mergeCell ref="P4:S4"/>
  </mergeCells>
  <phoneticPr fontId="1" type="noConversion"/>
  <conditionalFormatting sqref="P6:S43">
    <cfRule type="expression" dxfId="2" priority="1">
      <formula>IF(($P6+$Q6+$R6+$S6)&lt;&gt;$M6,1,0)</formula>
    </cfRule>
  </conditionalFormatting>
  <pageMargins left="0.7" right="0.7" top="0.75" bottom="0.75" header="0.3" footer="0.3"/>
  <pageSetup paperSize="9" scale="32" orientation="landscape" r:id="rId1"/>
  <colBreaks count="2" manualBreakCount="2">
    <brk id="19" max="39" man="1"/>
    <brk id="4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E9DE-77C7-A04C-80F0-23DC3E469779}">
  <sheetPr>
    <tabColor theme="7" tint="0.39997558519241921"/>
  </sheetPr>
  <dimension ref="A1:RN46"/>
  <sheetViews>
    <sheetView tabSelected="1" zoomScale="60" zoomScaleNormal="60" workbookViewId="0">
      <selection activeCell="G29" sqref="G29"/>
    </sheetView>
  </sheetViews>
  <sheetFormatPr baseColWidth="10" defaultColWidth="8.83203125" defaultRowHeight="15"/>
  <cols>
    <col min="1" max="1" width="9.5" style="22" customWidth="1"/>
    <col min="2" max="2" width="22.1640625" style="22" customWidth="1"/>
    <col min="3" max="3" width="22.5" style="22" customWidth="1"/>
    <col min="4" max="4" width="21.5" style="22" customWidth="1"/>
    <col min="5" max="5" width="21.6640625" style="22" customWidth="1"/>
    <col min="6" max="6" width="17.5" style="22" customWidth="1"/>
    <col min="7" max="7" width="20.33203125" style="22" customWidth="1"/>
    <col min="8" max="8" width="18" style="22" customWidth="1"/>
    <col min="9" max="9" width="21.6640625" style="22" customWidth="1"/>
    <col min="10" max="10" width="19.33203125" style="22" customWidth="1"/>
    <col min="11" max="11" width="22" style="22" customWidth="1"/>
    <col min="12" max="12" width="21.5" style="22" customWidth="1"/>
    <col min="13" max="13" width="20" style="22" customWidth="1"/>
    <col min="14" max="14" width="22.5" style="22" customWidth="1"/>
    <col min="15" max="15" width="19.1640625" style="22" customWidth="1"/>
    <col min="16" max="16" width="22.1640625" style="22" customWidth="1"/>
    <col min="17" max="17" width="18.5" style="22" customWidth="1"/>
    <col min="18" max="18" width="19.5" style="22" customWidth="1"/>
    <col min="19" max="19" width="20.1640625" style="22" customWidth="1"/>
    <col min="20" max="20" width="26.5" style="22" customWidth="1"/>
    <col min="21" max="21" width="20.6640625" style="22" customWidth="1"/>
    <col min="22" max="22" width="22.33203125" style="22" customWidth="1"/>
    <col min="23" max="23" width="19.83203125" style="22" customWidth="1"/>
    <col min="24" max="24" width="17.5" style="22" customWidth="1"/>
    <col min="25" max="25" width="18.1640625" style="22" customWidth="1"/>
    <col min="26" max="26" width="16.83203125" style="22" customWidth="1"/>
    <col min="27" max="27" width="15.6640625" style="22" customWidth="1"/>
    <col min="28" max="28" width="15.83203125" style="22" customWidth="1"/>
    <col min="29" max="29" width="19.5" style="22" customWidth="1"/>
    <col min="30" max="30" width="18" style="22" customWidth="1"/>
    <col min="31" max="31" width="20.33203125" style="22" customWidth="1"/>
    <col min="32" max="32" width="20.83203125" style="22" customWidth="1"/>
    <col min="33" max="33" width="15.5" style="22" customWidth="1"/>
    <col min="34" max="34" width="15.1640625" style="22" customWidth="1"/>
    <col min="35" max="35" width="17" style="22" customWidth="1"/>
    <col min="36" max="36" width="15.6640625" style="22" customWidth="1"/>
    <col min="37" max="37" width="19.83203125" style="22" customWidth="1"/>
    <col min="38" max="38" width="15.5" style="22" customWidth="1"/>
    <col min="39" max="39" width="17.83203125" style="22" customWidth="1"/>
    <col min="40" max="40" width="17.1640625" style="22" customWidth="1"/>
    <col min="41" max="41" width="8.83203125" style="125" customWidth="1"/>
    <col min="42" max="481" width="8.83203125" style="126"/>
    <col min="482" max="16384" width="8.83203125" style="22"/>
  </cols>
  <sheetData>
    <row r="1" spans="1:482" s="97" customFormat="1" ht="29.25" customHeight="1">
      <c r="A1" s="93" t="s">
        <v>127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4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95"/>
      <c r="LC1" s="95"/>
      <c r="LD1" s="95"/>
      <c r="LE1" s="95"/>
      <c r="LF1" s="95"/>
      <c r="LG1" s="95"/>
      <c r="LH1" s="95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95"/>
      <c r="ML1" s="95"/>
      <c r="MM1" s="95"/>
      <c r="MN1" s="95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95"/>
      <c r="NM1" s="95"/>
      <c r="NN1" s="95"/>
      <c r="NO1" s="95"/>
      <c r="NP1" s="95"/>
      <c r="NQ1" s="95"/>
      <c r="NR1" s="95"/>
      <c r="NS1" s="95"/>
      <c r="NT1" s="95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95"/>
      <c r="OS1" s="95"/>
      <c r="OT1" s="95"/>
      <c r="OU1" s="95"/>
      <c r="OV1" s="95"/>
      <c r="OW1" s="95"/>
      <c r="OX1" s="95"/>
      <c r="OY1" s="95"/>
      <c r="OZ1" s="95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95"/>
      <c r="PY1" s="95"/>
      <c r="PZ1" s="95"/>
      <c r="QA1" s="95"/>
      <c r="QB1" s="95"/>
      <c r="QC1" s="95"/>
      <c r="QD1" s="95"/>
      <c r="QE1" s="95"/>
      <c r="QF1" s="95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95"/>
      <c r="RE1" s="95"/>
      <c r="RF1" s="95"/>
      <c r="RG1" s="95"/>
      <c r="RH1" s="95"/>
      <c r="RI1" s="95"/>
      <c r="RJ1" s="95"/>
      <c r="RK1" s="95"/>
      <c r="RL1" s="95"/>
      <c r="RM1" s="95"/>
      <c r="RN1" s="96"/>
    </row>
    <row r="2" spans="1:482" s="97" customFormat="1" ht="18">
      <c r="A2" s="187" t="s">
        <v>34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9"/>
      <c r="AO2" s="94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9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  <c r="OL2" s="95"/>
      <c r="OM2" s="95"/>
      <c r="ON2" s="95"/>
      <c r="OO2" s="95"/>
      <c r="OP2" s="95"/>
      <c r="OQ2" s="95"/>
      <c r="OR2" s="95"/>
      <c r="OS2" s="95"/>
      <c r="OT2" s="95"/>
      <c r="OU2" s="95"/>
      <c r="OV2" s="95"/>
      <c r="OW2" s="95"/>
      <c r="OX2" s="95"/>
      <c r="OY2" s="95"/>
      <c r="OZ2" s="95"/>
      <c r="PA2" s="95"/>
      <c r="PB2" s="95"/>
      <c r="PC2" s="95"/>
      <c r="PD2" s="95"/>
      <c r="PE2" s="95"/>
      <c r="PF2" s="95"/>
      <c r="PG2" s="95"/>
      <c r="PH2" s="95"/>
      <c r="PI2" s="95"/>
      <c r="PJ2" s="95"/>
      <c r="PK2" s="95"/>
      <c r="PL2" s="95"/>
      <c r="PM2" s="95"/>
      <c r="PN2" s="95"/>
      <c r="PO2" s="95"/>
      <c r="PP2" s="95"/>
      <c r="PQ2" s="95"/>
      <c r="PR2" s="95"/>
      <c r="PS2" s="95"/>
      <c r="PT2" s="95"/>
      <c r="PU2" s="95"/>
      <c r="PV2" s="95"/>
      <c r="PW2" s="95"/>
      <c r="PX2" s="95"/>
      <c r="PY2" s="95"/>
      <c r="PZ2" s="95"/>
      <c r="QA2" s="95"/>
      <c r="QB2" s="95"/>
      <c r="QC2" s="95"/>
      <c r="QD2" s="95"/>
      <c r="QE2" s="95"/>
      <c r="QF2" s="95"/>
      <c r="QG2" s="95"/>
      <c r="QH2" s="95"/>
      <c r="QI2" s="95"/>
      <c r="QJ2" s="95"/>
      <c r="QK2" s="95"/>
      <c r="QL2" s="95"/>
      <c r="QM2" s="95"/>
      <c r="QN2" s="95"/>
      <c r="QO2" s="95"/>
      <c r="QP2" s="95"/>
      <c r="QQ2" s="95"/>
      <c r="QR2" s="95"/>
      <c r="QS2" s="95"/>
      <c r="QT2" s="95"/>
      <c r="QU2" s="95"/>
      <c r="QV2" s="95"/>
      <c r="QW2" s="95"/>
      <c r="QX2" s="95"/>
      <c r="QY2" s="95"/>
      <c r="QZ2" s="95"/>
      <c r="RA2" s="95"/>
      <c r="RB2" s="95"/>
      <c r="RC2" s="95"/>
      <c r="RD2" s="95"/>
      <c r="RE2" s="95"/>
      <c r="RF2" s="95"/>
      <c r="RG2" s="95"/>
      <c r="RH2" s="95"/>
      <c r="RI2" s="95"/>
      <c r="RJ2" s="95"/>
      <c r="RK2" s="95"/>
      <c r="RL2" s="95"/>
      <c r="RM2" s="95"/>
      <c r="RN2" s="96"/>
    </row>
    <row r="3" spans="1:482" s="97" customFormat="1" ht="18">
      <c r="A3" s="187" t="s">
        <v>55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9"/>
      <c r="AO3" s="94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5"/>
      <c r="JL3" s="95"/>
      <c r="JM3" s="95"/>
      <c r="JN3" s="95"/>
      <c r="JO3" s="95"/>
      <c r="JP3" s="95"/>
      <c r="JQ3" s="95"/>
      <c r="JR3" s="95"/>
      <c r="JS3" s="95"/>
      <c r="JT3" s="95"/>
      <c r="JU3" s="95"/>
      <c r="JV3" s="95"/>
      <c r="JW3" s="95"/>
      <c r="JX3" s="95"/>
      <c r="JY3" s="95"/>
      <c r="JZ3" s="95"/>
      <c r="KA3" s="95"/>
      <c r="KB3" s="95"/>
      <c r="KC3" s="95"/>
      <c r="KD3" s="95"/>
      <c r="KE3" s="95"/>
      <c r="KF3" s="95"/>
      <c r="KG3" s="95"/>
      <c r="KH3" s="95"/>
      <c r="KI3" s="95"/>
      <c r="KJ3" s="95"/>
      <c r="KK3" s="95"/>
      <c r="KL3" s="95"/>
      <c r="KM3" s="95"/>
      <c r="KN3" s="95"/>
      <c r="KO3" s="95"/>
      <c r="KP3" s="95"/>
      <c r="KQ3" s="95"/>
      <c r="KR3" s="95"/>
      <c r="KS3" s="95"/>
      <c r="KT3" s="95"/>
      <c r="KU3" s="95"/>
      <c r="KV3" s="95"/>
      <c r="KW3" s="95"/>
      <c r="KX3" s="95"/>
      <c r="KY3" s="95"/>
      <c r="KZ3" s="95"/>
      <c r="LA3" s="95"/>
      <c r="LB3" s="95"/>
      <c r="LC3" s="95"/>
      <c r="LD3" s="95"/>
      <c r="LE3" s="95"/>
      <c r="LF3" s="95"/>
      <c r="LG3" s="95"/>
      <c r="LH3" s="95"/>
      <c r="LI3" s="95"/>
      <c r="LJ3" s="95"/>
      <c r="LK3" s="95"/>
      <c r="LL3" s="95"/>
      <c r="LM3" s="95"/>
      <c r="LN3" s="95"/>
      <c r="LO3" s="95"/>
      <c r="LP3" s="95"/>
      <c r="LQ3" s="95"/>
      <c r="LR3" s="95"/>
      <c r="LS3" s="95"/>
      <c r="LT3" s="95"/>
      <c r="LU3" s="95"/>
      <c r="LV3" s="95"/>
      <c r="LW3" s="95"/>
      <c r="LX3" s="95"/>
      <c r="LY3" s="95"/>
      <c r="LZ3" s="95"/>
      <c r="MA3" s="95"/>
      <c r="MB3" s="95"/>
      <c r="MC3" s="95"/>
      <c r="MD3" s="95"/>
      <c r="ME3" s="95"/>
      <c r="MF3" s="95"/>
      <c r="MG3" s="95"/>
      <c r="MH3" s="95"/>
      <c r="MI3" s="95"/>
      <c r="MJ3" s="95"/>
      <c r="MK3" s="95"/>
      <c r="ML3" s="95"/>
      <c r="MM3" s="95"/>
      <c r="MN3" s="95"/>
      <c r="MO3" s="95"/>
      <c r="MP3" s="95"/>
      <c r="MQ3" s="95"/>
      <c r="MR3" s="95"/>
      <c r="MS3" s="95"/>
      <c r="MT3" s="95"/>
      <c r="MU3" s="95"/>
      <c r="MV3" s="95"/>
      <c r="MW3" s="95"/>
      <c r="MX3" s="95"/>
      <c r="MY3" s="95"/>
      <c r="MZ3" s="95"/>
      <c r="NA3" s="95"/>
      <c r="NB3" s="95"/>
      <c r="NC3" s="95"/>
      <c r="ND3" s="95"/>
      <c r="NE3" s="95"/>
      <c r="NF3" s="95"/>
      <c r="NG3" s="95"/>
      <c r="NH3" s="95"/>
      <c r="NI3" s="95"/>
      <c r="NJ3" s="95"/>
      <c r="NK3" s="95"/>
      <c r="NL3" s="95"/>
      <c r="NM3" s="95"/>
      <c r="NN3" s="95"/>
      <c r="NO3" s="95"/>
      <c r="NP3" s="95"/>
      <c r="NQ3" s="95"/>
      <c r="NR3" s="95"/>
      <c r="NS3" s="95"/>
      <c r="NT3" s="95"/>
      <c r="NU3" s="95"/>
      <c r="NV3" s="95"/>
      <c r="NW3" s="95"/>
      <c r="NX3" s="95"/>
      <c r="NY3" s="95"/>
      <c r="NZ3" s="95"/>
      <c r="OA3" s="95"/>
      <c r="OB3" s="95"/>
      <c r="OC3" s="95"/>
      <c r="OD3" s="95"/>
      <c r="OE3" s="95"/>
      <c r="OF3" s="95"/>
      <c r="OG3" s="95"/>
      <c r="OH3" s="95"/>
      <c r="OI3" s="95"/>
      <c r="OJ3" s="95"/>
      <c r="OK3" s="95"/>
      <c r="OL3" s="95"/>
      <c r="OM3" s="95"/>
      <c r="ON3" s="95"/>
      <c r="OO3" s="95"/>
      <c r="OP3" s="95"/>
      <c r="OQ3" s="95"/>
      <c r="OR3" s="95"/>
      <c r="OS3" s="95"/>
      <c r="OT3" s="95"/>
      <c r="OU3" s="95"/>
      <c r="OV3" s="95"/>
      <c r="OW3" s="95"/>
      <c r="OX3" s="95"/>
      <c r="OY3" s="95"/>
      <c r="OZ3" s="95"/>
      <c r="PA3" s="95"/>
      <c r="PB3" s="95"/>
      <c r="PC3" s="95"/>
      <c r="PD3" s="95"/>
      <c r="PE3" s="95"/>
      <c r="PF3" s="95"/>
      <c r="PG3" s="95"/>
      <c r="PH3" s="95"/>
      <c r="PI3" s="95"/>
      <c r="PJ3" s="95"/>
      <c r="PK3" s="95"/>
      <c r="PL3" s="95"/>
      <c r="PM3" s="95"/>
      <c r="PN3" s="95"/>
      <c r="PO3" s="95"/>
      <c r="PP3" s="95"/>
      <c r="PQ3" s="95"/>
      <c r="PR3" s="95"/>
      <c r="PS3" s="95"/>
      <c r="PT3" s="95"/>
      <c r="PU3" s="95"/>
      <c r="PV3" s="95"/>
      <c r="PW3" s="95"/>
      <c r="PX3" s="95"/>
      <c r="PY3" s="95"/>
      <c r="PZ3" s="95"/>
      <c r="QA3" s="95"/>
      <c r="QB3" s="95"/>
      <c r="QC3" s="95"/>
      <c r="QD3" s="95"/>
      <c r="QE3" s="95"/>
      <c r="QF3" s="95"/>
      <c r="QG3" s="95"/>
      <c r="QH3" s="95"/>
      <c r="QI3" s="95"/>
      <c r="QJ3" s="95"/>
      <c r="QK3" s="95"/>
      <c r="QL3" s="95"/>
      <c r="QM3" s="95"/>
      <c r="QN3" s="95"/>
      <c r="QO3" s="95"/>
      <c r="QP3" s="95"/>
      <c r="QQ3" s="95"/>
      <c r="QR3" s="95"/>
      <c r="QS3" s="95"/>
      <c r="QT3" s="95"/>
      <c r="QU3" s="95"/>
      <c r="QV3" s="95"/>
      <c r="QW3" s="95"/>
      <c r="QX3" s="95"/>
      <c r="QY3" s="95"/>
      <c r="QZ3" s="95"/>
      <c r="RA3" s="95"/>
      <c r="RB3" s="95"/>
      <c r="RC3" s="95"/>
      <c r="RD3" s="95"/>
      <c r="RE3" s="95"/>
      <c r="RF3" s="95"/>
      <c r="RG3" s="95"/>
      <c r="RH3" s="95"/>
      <c r="RI3" s="95"/>
      <c r="RJ3" s="95"/>
      <c r="RK3" s="95"/>
      <c r="RL3" s="95"/>
      <c r="RM3" s="95"/>
      <c r="RN3" s="96"/>
    </row>
    <row r="4" spans="1:482" s="97" customFormat="1" ht="18">
      <c r="A4" s="190" t="s">
        <v>128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2"/>
      <c r="AO4" s="94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6"/>
    </row>
    <row r="5" spans="1:482" s="101" customFormat="1" ht="49.5" customHeight="1">
      <c r="A5" s="193" t="s">
        <v>0</v>
      </c>
      <c r="B5" s="194" t="s">
        <v>129</v>
      </c>
      <c r="C5" s="195" t="s">
        <v>130</v>
      </c>
      <c r="D5" s="196"/>
      <c r="E5" s="197" t="s">
        <v>131</v>
      </c>
      <c r="F5" s="198"/>
      <c r="G5" s="199" t="s">
        <v>132</v>
      </c>
      <c r="H5" s="200"/>
      <c r="I5" s="201" t="s">
        <v>133</v>
      </c>
      <c r="J5" s="202"/>
      <c r="K5" s="202"/>
      <c r="L5" s="202"/>
      <c r="M5" s="202"/>
      <c r="N5" s="203"/>
      <c r="O5" s="204" t="s">
        <v>134</v>
      </c>
      <c r="P5" s="205"/>
      <c r="Q5" s="205"/>
      <c r="R5" s="205"/>
      <c r="S5" s="205"/>
      <c r="T5" s="206"/>
      <c r="U5" s="175" t="s">
        <v>135</v>
      </c>
      <c r="V5" s="176"/>
      <c r="W5" s="176"/>
      <c r="X5" s="176"/>
      <c r="Y5" s="176"/>
      <c r="Z5" s="177"/>
      <c r="AA5" s="178" t="s">
        <v>136</v>
      </c>
      <c r="AB5" s="179"/>
      <c r="AC5" s="182" t="s">
        <v>137</v>
      </c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4"/>
      <c r="AO5" s="98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99"/>
      <c r="PA5" s="99"/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100"/>
    </row>
    <row r="6" spans="1:482" s="101" customFormat="1" ht="47" customHeight="1">
      <c r="A6" s="193"/>
      <c r="B6" s="194"/>
      <c r="C6" s="185" t="s">
        <v>138</v>
      </c>
      <c r="D6" s="185" t="s">
        <v>139</v>
      </c>
      <c r="E6" s="185" t="s">
        <v>138</v>
      </c>
      <c r="F6" s="185" t="s">
        <v>140</v>
      </c>
      <c r="G6" s="185" t="s">
        <v>138</v>
      </c>
      <c r="H6" s="185" t="s">
        <v>139</v>
      </c>
      <c r="I6" s="171" t="s">
        <v>141</v>
      </c>
      <c r="J6" s="172"/>
      <c r="K6" s="171" t="s">
        <v>142</v>
      </c>
      <c r="L6" s="172"/>
      <c r="M6" s="171" t="s">
        <v>143</v>
      </c>
      <c r="N6" s="172"/>
      <c r="O6" s="173" t="s">
        <v>141</v>
      </c>
      <c r="P6" s="174"/>
      <c r="Q6" s="173" t="s">
        <v>144</v>
      </c>
      <c r="R6" s="174"/>
      <c r="S6" s="173" t="s">
        <v>143</v>
      </c>
      <c r="T6" s="174"/>
      <c r="U6" s="169" t="s">
        <v>141</v>
      </c>
      <c r="V6" s="170"/>
      <c r="W6" s="169" t="s">
        <v>144</v>
      </c>
      <c r="X6" s="170"/>
      <c r="Y6" s="169" t="s">
        <v>143</v>
      </c>
      <c r="Z6" s="170"/>
      <c r="AA6" s="180"/>
      <c r="AB6" s="181"/>
      <c r="AC6" s="166" t="s">
        <v>145</v>
      </c>
      <c r="AD6" s="167"/>
      <c r="AE6" s="166" t="s">
        <v>146</v>
      </c>
      <c r="AF6" s="167"/>
      <c r="AG6" s="166" t="s">
        <v>144</v>
      </c>
      <c r="AH6" s="167"/>
      <c r="AI6" s="166" t="s">
        <v>147</v>
      </c>
      <c r="AJ6" s="167"/>
      <c r="AK6" s="166" t="s">
        <v>148</v>
      </c>
      <c r="AL6" s="167"/>
      <c r="AM6" s="166" t="s">
        <v>149</v>
      </c>
      <c r="AN6" s="167"/>
      <c r="AO6" s="98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99"/>
      <c r="MK6" s="99"/>
      <c r="ML6" s="99"/>
      <c r="MM6" s="99"/>
      <c r="MN6" s="99"/>
      <c r="MO6" s="99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100"/>
    </row>
    <row r="7" spans="1:482" s="55" customFormat="1" ht="153.5" customHeight="1">
      <c r="A7" s="193"/>
      <c r="B7" s="194"/>
      <c r="C7" s="186"/>
      <c r="D7" s="186"/>
      <c r="E7" s="186"/>
      <c r="F7" s="186"/>
      <c r="G7" s="186"/>
      <c r="H7" s="186"/>
      <c r="I7" s="102" t="s">
        <v>150</v>
      </c>
      <c r="J7" s="102" t="s">
        <v>151</v>
      </c>
      <c r="K7" s="102" t="s">
        <v>150</v>
      </c>
      <c r="L7" s="102" t="s">
        <v>152</v>
      </c>
      <c r="M7" s="102" t="s">
        <v>150</v>
      </c>
      <c r="N7" s="102" t="s">
        <v>139</v>
      </c>
      <c r="O7" s="103" t="s">
        <v>150</v>
      </c>
      <c r="P7" s="103" t="s">
        <v>140</v>
      </c>
      <c r="Q7" s="103" t="s">
        <v>150</v>
      </c>
      <c r="R7" s="103" t="s">
        <v>139</v>
      </c>
      <c r="S7" s="103" t="s">
        <v>150</v>
      </c>
      <c r="T7" s="103" t="s">
        <v>140</v>
      </c>
      <c r="U7" s="104" t="s">
        <v>150</v>
      </c>
      <c r="V7" s="104" t="s">
        <v>153</v>
      </c>
      <c r="W7" s="104" t="s">
        <v>150</v>
      </c>
      <c r="X7" s="104" t="s">
        <v>140</v>
      </c>
      <c r="Y7" s="104" t="s">
        <v>150</v>
      </c>
      <c r="Z7" s="104" t="s">
        <v>140</v>
      </c>
      <c r="AA7" s="105" t="s">
        <v>154</v>
      </c>
      <c r="AB7" s="105" t="s">
        <v>155</v>
      </c>
      <c r="AC7" s="106" t="s">
        <v>156</v>
      </c>
      <c r="AD7" s="106" t="s">
        <v>157</v>
      </c>
      <c r="AE7" s="106" t="s">
        <v>150</v>
      </c>
      <c r="AF7" s="106" t="s">
        <v>140</v>
      </c>
      <c r="AG7" s="106" t="s">
        <v>158</v>
      </c>
      <c r="AH7" s="106" t="s">
        <v>159</v>
      </c>
      <c r="AI7" s="106" t="s">
        <v>160</v>
      </c>
      <c r="AJ7" s="106" t="s">
        <v>161</v>
      </c>
      <c r="AK7" s="106" t="s">
        <v>162</v>
      </c>
      <c r="AL7" s="106" t="s">
        <v>163</v>
      </c>
      <c r="AM7" s="106" t="s">
        <v>164</v>
      </c>
      <c r="AN7" s="107" t="s">
        <v>165</v>
      </c>
      <c r="AO7" s="108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109"/>
      <c r="KX7" s="109"/>
      <c r="KY7" s="109"/>
      <c r="KZ7" s="109"/>
      <c r="LA7" s="109"/>
      <c r="LB7" s="109"/>
      <c r="LC7" s="109"/>
      <c r="LD7" s="109"/>
      <c r="LE7" s="109"/>
      <c r="LF7" s="109"/>
      <c r="LG7" s="109"/>
      <c r="LH7" s="109"/>
      <c r="LI7" s="109"/>
      <c r="LJ7" s="109"/>
      <c r="LK7" s="109"/>
      <c r="LL7" s="109"/>
      <c r="LM7" s="109"/>
      <c r="LN7" s="109"/>
      <c r="LO7" s="109"/>
      <c r="LP7" s="109"/>
      <c r="LQ7" s="109"/>
      <c r="LR7" s="109"/>
      <c r="LS7" s="109"/>
      <c r="LT7" s="109"/>
      <c r="LU7" s="109"/>
      <c r="LV7" s="109"/>
      <c r="LW7" s="109"/>
      <c r="LX7" s="109"/>
      <c r="LY7" s="109"/>
      <c r="LZ7" s="109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09"/>
      <c r="ML7" s="109"/>
      <c r="MM7" s="109"/>
      <c r="MN7" s="109"/>
      <c r="MO7" s="109"/>
      <c r="MP7" s="109"/>
      <c r="MQ7" s="109"/>
      <c r="MR7" s="109"/>
      <c r="MS7" s="109"/>
      <c r="MT7" s="109"/>
      <c r="MU7" s="109"/>
      <c r="MV7" s="109"/>
      <c r="MW7" s="109"/>
      <c r="MX7" s="109"/>
      <c r="MY7" s="109"/>
      <c r="MZ7" s="109"/>
      <c r="NA7" s="109"/>
      <c r="NB7" s="109"/>
      <c r="NC7" s="109"/>
      <c r="ND7" s="109"/>
      <c r="NE7" s="109"/>
      <c r="NF7" s="109"/>
      <c r="NG7" s="109"/>
      <c r="NH7" s="109"/>
      <c r="NI7" s="109"/>
      <c r="NJ7" s="109"/>
      <c r="NK7" s="109"/>
      <c r="NL7" s="109"/>
      <c r="NM7" s="109"/>
      <c r="NN7" s="109"/>
      <c r="NO7" s="109"/>
      <c r="NP7" s="109"/>
      <c r="NQ7" s="109"/>
      <c r="NR7" s="109"/>
      <c r="NS7" s="109"/>
      <c r="NT7" s="109"/>
      <c r="NU7" s="109"/>
      <c r="NV7" s="109"/>
      <c r="NW7" s="109"/>
      <c r="NX7" s="109"/>
      <c r="NY7" s="109"/>
      <c r="NZ7" s="109"/>
      <c r="OA7" s="109"/>
      <c r="OB7" s="109"/>
      <c r="OC7" s="109"/>
      <c r="OD7" s="109"/>
      <c r="OE7" s="109"/>
      <c r="OF7" s="109"/>
      <c r="OG7" s="109"/>
      <c r="OH7" s="109"/>
      <c r="OI7" s="109"/>
      <c r="OJ7" s="109"/>
      <c r="OK7" s="109"/>
      <c r="OL7" s="109"/>
      <c r="OM7" s="109"/>
      <c r="ON7" s="109"/>
      <c r="OO7" s="109"/>
      <c r="OP7" s="109"/>
      <c r="OQ7" s="109"/>
      <c r="OR7" s="109"/>
      <c r="OS7" s="109"/>
      <c r="OT7" s="109"/>
      <c r="OU7" s="109"/>
      <c r="OV7" s="109"/>
      <c r="OW7" s="109"/>
      <c r="OX7" s="109"/>
      <c r="OY7" s="109"/>
      <c r="OZ7" s="109"/>
      <c r="PA7" s="109"/>
      <c r="PB7" s="109"/>
      <c r="PC7" s="109"/>
      <c r="PD7" s="109"/>
      <c r="PE7" s="109"/>
      <c r="PF7" s="109"/>
      <c r="PG7" s="109"/>
      <c r="PH7" s="109"/>
      <c r="PI7" s="109"/>
      <c r="PJ7" s="109"/>
      <c r="PK7" s="109"/>
      <c r="PL7" s="109"/>
      <c r="PM7" s="109"/>
      <c r="PN7" s="109"/>
      <c r="PO7" s="109"/>
      <c r="PP7" s="109"/>
      <c r="PQ7" s="109"/>
      <c r="PR7" s="109"/>
      <c r="PS7" s="109"/>
      <c r="PT7" s="109"/>
      <c r="PU7" s="109"/>
      <c r="PV7" s="109"/>
      <c r="PW7" s="109"/>
      <c r="PX7" s="109"/>
      <c r="PY7" s="109"/>
      <c r="PZ7" s="109"/>
      <c r="QA7" s="109"/>
      <c r="QB7" s="109"/>
      <c r="QC7" s="109"/>
      <c r="QD7" s="109"/>
      <c r="QE7" s="109"/>
      <c r="QF7" s="109"/>
      <c r="QG7" s="109"/>
      <c r="QH7" s="109"/>
      <c r="QI7" s="109"/>
      <c r="QJ7" s="109"/>
      <c r="QK7" s="109"/>
      <c r="QL7" s="109"/>
      <c r="QM7" s="109"/>
      <c r="QN7" s="109"/>
      <c r="QO7" s="109"/>
      <c r="QP7" s="109"/>
      <c r="QQ7" s="109"/>
      <c r="QR7" s="109"/>
      <c r="QS7" s="109"/>
      <c r="QT7" s="109"/>
      <c r="QU7" s="109"/>
      <c r="QV7" s="109"/>
      <c r="QW7" s="109"/>
      <c r="QX7" s="109"/>
      <c r="QY7" s="109"/>
      <c r="QZ7" s="109"/>
      <c r="RA7" s="109"/>
      <c r="RB7" s="109"/>
      <c r="RC7" s="109"/>
      <c r="RD7" s="109"/>
      <c r="RE7" s="109"/>
      <c r="RF7" s="109"/>
      <c r="RG7" s="109"/>
      <c r="RH7" s="109"/>
      <c r="RI7" s="109"/>
      <c r="RJ7" s="109"/>
      <c r="RK7" s="109"/>
      <c r="RL7" s="109"/>
      <c r="RM7" s="109"/>
      <c r="RN7" s="110"/>
    </row>
    <row r="8" spans="1:482" s="37" customFormat="1" ht="18">
      <c r="A8" s="111">
        <v>1</v>
      </c>
      <c r="B8" s="112" t="s">
        <v>89</v>
      </c>
      <c r="C8" s="112">
        <v>0</v>
      </c>
      <c r="D8" s="113">
        <v>0</v>
      </c>
      <c r="E8" s="113">
        <v>13</v>
      </c>
      <c r="F8" s="113">
        <v>2</v>
      </c>
      <c r="G8" s="113">
        <v>3</v>
      </c>
      <c r="H8" s="113">
        <v>0</v>
      </c>
      <c r="I8" s="113">
        <v>14</v>
      </c>
      <c r="J8" s="113">
        <v>0</v>
      </c>
      <c r="K8" s="113">
        <v>37</v>
      </c>
      <c r="L8" s="113">
        <v>10</v>
      </c>
      <c r="M8" s="113">
        <v>99</v>
      </c>
      <c r="N8" s="114">
        <v>24</v>
      </c>
      <c r="O8" s="114">
        <v>63</v>
      </c>
      <c r="P8" s="114">
        <v>0</v>
      </c>
      <c r="Q8" s="113">
        <v>57</v>
      </c>
      <c r="R8" s="114">
        <v>0</v>
      </c>
      <c r="S8" s="113">
        <v>355</v>
      </c>
      <c r="T8" s="114">
        <v>0</v>
      </c>
      <c r="U8" s="113">
        <v>63</v>
      </c>
      <c r="V8" s="114">
        <v>0</v>
      </c>
      <c r="W8" s="113">
        <v>57</v>
      </c>
      <c r="X8" s="114">
        <v>0</v>
      </c>
      <c r="Y8" s="113">
        <v>355</v>
      </c>
      <c r="Z8" s="114">
        <v>0</v>
      </c>
      <c r="AA8" s="113">
        <v>57</v>
      </c>
      <c r="AB8" s="114">
        <v>26</v>
      </c>
      <c r="AC8" s="113">
        <v>20</v>
      </c>
      <c r="AD8" s="114">
        <v>11</v>
      </c>
      <c r="AE8" s="113">
        <v>10</v>
      </c>
      <c r="AF8" s="114">
        <v>10</v>
      </c>
      <c r="AG8" s="113">
        <v>57</v>
      </c>
      <c r="AH8" s="114">
        <v>0</v>
      </c>
      <c r="AI8" s="113">
        <v>20</v>
      </c>
      <c r="AJ8" s="114">
        <v>20</v>
      </c>
      <c r="AK8" s="113">
        <v>561</v>
      </c>
      <c r="AL8" s="114">
        <v>280</v>
      </c>
      <c r="AM8" s="114">
        <v>2597</v>
      </c>
      <c r="AN8" s="115">
        <v>1795</v>
      </c>
      <c r="AO8" s="116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</row>
    <row r="9" spans="1:482" s="37" customFormat="1" ht="18">
      <c r="A9" s="111">
        <v>2</v>
      </c>
      <c r="B9" s="112" t="s">
        <v>90</v>
      </c>
      <c r="C9" s="112">
        <v>0</v>
      </c>
      <c r="D9" s="118">
        <v>0</v>
      </c>
      <c r="E9" s="118">
        <v>3</v>
      </c>
      <c r="F9" s="118">
        <v>0</v>
      </c>
      <c r="G9" s="118">
        <v>2</v>
      </c>
      <c r="H9" s="118">
        <v>0</v>
      </c>
      <c r="I9" s="118">
        <v>7</v>
      </c>
      <c r="J9" s="118">
        <v>0</v>
      </c>
      <c r="K9" s="118">
        <v>28</v>
      </c>
      <c r="L9" s="118">
        <v>10</v>
      </c>
      <c r="M9" s="118">
        <v>58</v>
      </c>
      <c r="N9" s="114">
        <v>24</v>
      </c>
      <c r="O9" s="114">
        <v>40</v>
      </c>
      <c r="P9" s="118">
        <v>0</v>
      </c>
      <c r="Q9" s="118">
        <v>15</v>
      </c>
      <c r="R9" s="118">
        <v>14</v>
      </c>
      <c r="S9" s="118">
        <v>139</v>
      </c>
      <c r="T9" s="118">
        <v>30</v>
      </c>
      <c r="U9" s="118">
        <v>40</v>
      </c>
      <c r="V9" s="114">
        <v>0</v>
      </c>
      <c r="W9" s="118">
        <v>15</v>
      </c>
      <c r="X9" s="114">
        <v>0</v>
      </c>
      <c r="Y9" s="118">
        <v>139</v>
      </c>
      <c r="Z9" s="114">
        <v>30</v>
      </c>
      <c r="AA9" s="118">
        <v>15</v>
      </c>
      <c r="AB9" s="114">
        <v>0</v>
      </c>
      <c r="AC9" s="118">
        <v>12</v>
      </c>
      <c r="AD9" s="114">
        <v>7</v>
      </c>
      <c r="AE9" s="118">
        <v>6</v>
      </c>
      <c r="AF9" s="114">
        <v>6</v>
      </c>
      <c r="AG9" s="118">
        <v>15</v>
      </c>
      <c r="AH9" s="114">
        <v>0</v>
      </c>
      <c r="AI9" s="118">
        <v>12</v>
      </c>
      <c r="AJ9" s="114">
        <v>12</v>
      </c>
      <c r="AK9" s="118">
        <v>189</v>
      </c>
      <c r="AL9" s="114">
        <v>94</v>
      </c>
      <c r="AM9" s="114">
        <v>733</v>
      </c>
      <c r="AN9" s="115">
        <v>617</v>
      </c>
      <c r="AO9" s="116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</row>
    <row r="10" spans="1:482" s="37" customFormat="1" ht="18">
      <c r="A10" s="111">
        <v>3</v>
      </c>
      <c r="B10" s="112" t="s">
        <v>91</v>
      </c>
      <c r="C10" s="112">
        <v>0</v>
      </c>
      <c r="D10" s="118">
        <v>0</v>
      </c>
      <c r="E10" s="118">
        <v>19</v>
      </c>
      <c r="F10" s="118">
        <v>1</v>
      </c>
      <c r="G10" s="118">
        <v>8</v>
      </c>
      <c r="H10" s="118">
        <v>0</v>
      </c>
      <c r="I10" s="118">
        <v>17</v>
      </c>
      <c r="J10" s="118">
        <v>0</v>
      </c>
      <c r="K10" s="118">
        <v>61</v>
      </c>
      <c r="L10" s="118">
        <v>10</v>
      </c>
      <c r="M10" s="118">
        <v>138</v>
      </c>
      <c r="N10" s="118">
        <v>24</v>
      </c>
      <c r="O10" s="118">
        <v>93</v>
      </c>
      <c r="P10" s="118">
        <v>0</v>
      </c>
      <c r="Q10" s="118">
        <v>77</v>
      </c>
      <c r="R10" s="118">
        <v>14</v>
      </c>
      <c r="S10" s="118">
        <v>424</v>
      </c>
      <c r="T10" s="118">
        <v>0</v>
      </c>
      <c r="U10" s="118">
        <v>93</v>
      </c>
      <c r="V10" s="114">
        <v>0</v>
      </c>
      <c r="W10" s="118">
        <v>77</v>
      </c>
      <c r="X10" s="114">
        <v>0</v>
      </c>
      <c r="Y10" s="118">
        <v>424</v>
      </c>
      <c r="Z10" s="114">
        <v>0</v>
      </c>
      <c r="AA10" s="118">
        <v>77</v>
      </c>
      <c r="AB10" s="114">
        <v>25</v>
      </c>
      <c r="AC10" s="118">
        <v>24</v>
      </c>
      <c r="AD10" s="114">
        <v>13</v>
      </c>
      <c r="AE10" s="118">
        <v>12</v>
      </c>
      <c r="AF10" s="114">
        <v>12</v>
      </c>
      <c r="AG10" s="118">
        <v>77</v>
      </c>
      <c r="AH10" s="114">
        <v>0</v>
      </c>
      <c r="AI10" s="118">
        <v>24</v>
      </c>
      <c r="AJ10" s="114">
        <v>24</v>
      </c>
      <c r="AK10" s="118">
        <v>631</v>
      </c>
      <c r="AL10" s="114">
        <v>315</v>
      </c>
      <c r="AM10" s="114">
        <v>2282</v>
      </c>
      <c r="AN10" s="115">
        <v>2166</v>
      </c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7"/>
      <c r="LZ10" s="11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17"/>
      <c r="OD10" s="117"/>
      <c r="OE10" s="117"/>
      <c r="OF10" s="117"/>
      <c r="OG10" s="117"/>
      <c r="OH10" s="117"/>
      <c r="OI10" s="117"/>
      <c r="OJ10" s="117"/>
      <c r="OK10" s="117"/>
      <c r="OL10" s="117"/>
      <c r="OM10" s="117"/>
      <c r="ON10" s="117"/>
      <c r="OO10" s="117"/>
      <c r="OP10" s="117"/>
      <c r="OQ10" s="117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17"/>
      <c r="PW10" s="117"/>
      <c r="PX10" s="117"/>
      <c r="PY10" s="117"/>
      <c r="PZ10" s="117"/>
      <c r="QA10" s="117"/>
      <c r="QB10" s="117"/>
      <c r="QC10" s="117"/>
      <c r="QD10" s="117"/>
      <c r="QE10" s="117"/>
      <c r="QF10" s="117"/>
      <c r="QG10" s="117"/>
      <c r="QH10" s="117"/>
      <c r="QI10" s="117"/>
      <c r="QJ10" s="117"/>
      <c r="QK10" s="117"/>
      <c r="QL10" s="117"/>
      <c r="QM10" s="117"/>
      <c r="QN10" s="117"/>
      <c r="QO10" s="117"/>
      <c r="QP10" s="117"/>
      <c r="QQ10" s="117"/>
      <c r="QR10" s="117"/>
      <c r="QS10" s="117"/>
      <c r="QT10" s="117"/>
      <c r="QU10" s="117"/>
      <c r="QV10" s="117"/>
      <c r="QW10" s="117"/>
      <c r="QX10" s="117"/>
      <c r="QY10" s="117"/>
      <c r="QZ10" s="117"/>
      <c r="RA10" s="117"/>
      <c r="RB10" s="117"/>
      <c r="RC10" s="117"/>
      <c r="RD10" s="117"/>
      <c r="RE10" s="117"/>
      <c r="RF10" s="117"/>
      <c r="RG10" s="117"/>
      <c r="RH10" s="117"/>
      <c r="RI10" s="117"/>
      <c r="RJ10" s="117"/>
      <c r="RK10" s="117"/>
      <c r="RL10" s="117"/>
      <c r="RM10" s="117"/>
    </row>
    <row r="11" spans="1:482" s="37" customFormat="1" ht="18">
      <c r="A11" s="111">
        <v>4</v>
      </c>
      <c r="B11" s="112" t="s">
        <v>92</v>
      </c>
      <c r="C11" s="112">
        <v>0</v>
      </c>
      <c r="D11" s="118">
        <v>0</v>
      </c>
      <c r="E11" s="118">
        <v>22</v>
      </c>
      <c r="F11" s="118">
        <v>2</v>
      </c>
      <c r="G11" s="118">
        <v>11</v>
      </c>
      <c r="H11" s="118">
        <v>2</v>
      </c>
      <c r="I11" s="118">
        <v>16</v>
      </c>
      <c r="J11" s="118">
        <v>0</v>
      </c>
      <c r="K11" s="118">
        <v>29</v>
      </c>
      <c r="L11" s="118">
        <v>8</v>
      </c>
      <c r="M11" s="118">
        <v>100</v>
      </c>
      <c r="N11" s="118">
        <v>27</v>
      </c>
      <c r="O11" s="118">
        <v>59</v>
      </c>
      <c r="P11" s="118">
        <v>0</v>
      </c>
      <c r="Q11" s="118">
        <v>74</v>
      </c>
      <c r="R11" s="118">
        <v>66</v>
      </c>
      <c r="S11" s="118">
        <v>354</v>
      </c>
      <c r="T11" s="118">
        <v>22</v>
      </c>
      <c r="U11" s="118">
        <v>59</v>
      </c>
      <c r="V11" s="114">
        <v>0</v>
      </c>
      <c r="W11" s="118">
        <v>74</v>
      </c>
      <c r="X11" s="114">
        <v>0</v>
      </c>
      <c r="Y11" s="118">
        <v>354</v>
      </c>
      <c r="Z11" s="114">
        <v>0</v>
      </c>
      <c r="AA11" s="118">
        <v>74</v>
      </c>
      <c r="AB11" s="114">
        <v>25</v>
      </c>
      <c r="AC11" s="118">
        <v>24</v>
      </c>
      <c r="AD11" s="114">
        <v>13</v>
      </c>
      <c r="AE11" s="118">
        <v>12</v>
      </c>
      <c r="AF11" s="114">
        <v>12</v>
      </c>
      <c r="AG11" s="118">
        <v>74</v>
      </c>
      <c r="AH11" s="114">
        <v>0</v>
      </c>
      <c r="AI11" s="118">
        <v>24</v>
      </c>
      <c r="AJ11" s="114">
        <v>24</v>
      </c>
      <c r="AK11" s="118">
        <v>563</v>
      </c>
      <c r="AL11" s="114">
        <v>281</v>
      </c>
      <c r="AM11" s="114">
        <v>1944</v>
      </c>
      <c r="AN11" s="115">
        <v>1840</v>
      </c>
      <c r="AO11" s="116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</row>
    <row r="12" spans="1:482" s="37" customFormat="1" ht="18">
      <c r="A12" s="111">
        <v>5</v>
      </c>
      <c r="B12" s="112" t="s">
        <v>93</v>
      </c>
      <c r="C12" s="112">
        <v>0</v>
      </c>
      <c r="D12" s="118">
        <v>0</v>
      </c>
      <c r="E12" s="118">
        <v>29</v>
      </c>
      <c r="F12" s="118">
        <v>2</v>
      </c>
      <c r="G12" s="118">
        <v>6</v>
      </c>
      <c r="H12" s="118">
        <v>2</v>
      </c>
      <c r="I12" s="118">
        <v>24</v>
      </c>
      <c r="J12" s="118">
        <v>0</v>
      </c>
      <c r="K12" s="118">
        <v>26</v>
      </c>
      <c r="L12" s="118">
        <v>10</v>
      </c>
      <c r="M12" s="118">
        <v>134</v>
      </c>
      <c r="N12" s="118">
        <v>26</v>
      </c>
      <c r="O12" s="118">
        <v>72</v>
      </c>
      <c r="P12" s="118">
        <v>0</v>
      </c>
      <c r="Q12" s="118">
        <v>102</v>
      </c>
      <c r="R12" s="118">
        <v>34</v>
      </c>
      <c r="S12" s="118">
        <v>413</v>
      </c>
      <c r="T12" s="118">
        <v>33</v>
      </c>
      <c r="U12" s="118">
        <v>72</v>
      </c>
      <c r="V12" s="114">
        <v>0</v>
      </c>
      <c r="W12" s="118">
        <v>102</v>
      </c>
      <c r="X12" s="114">
        <v>0</v>
      </c>
      <c r="Y12" s="118">
        <v>413</v>
      </c>
      <c r="Z12" s="114">
        <v>33</v>
      </c>
      <c r="AA12" s="118">
        <v>102</v>
      </c>
      <c r="AB12" s="114">
        <v>30</v>
      </c>
      <c r="AC12" s="118">
        <v>38</v>
      </c>
      <c r="AD12" s="114">
        <v>20</v>
      </c>
      <c r="AE12" s="118">
        <v>19</v>
      </c>
      <c r="AF12" s="114">
        <v>19</v>
      </c>
      <c r="AG12" s="118">
        <v>102</v>
      </c>
      <c r="AH12" s="114">
        <v>0</v>
      </c>
      <c r="AI12" s="118">
        <v>38</v>
      </c>
      <c r="AJ12" s="114">
        <v>38</v>
      </c>
      <c r="AK12" s="118">
        <v>631</v>
      </c>
      <c r="AL12" s="114">
        <v>315</v>
      </c>
      <c r="AM12" s="114">
        <v>2337</v>
      </c>
      <c r="AN12" s="115">
        <v>2297</v>
      </c>
      <c r="AO12" s="116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  <c r="LP12" s="117"/>
      <c r="LQ12" s="117"/>
      <c r="LR12" s="117"/>
      <c r="LS12" s="117"/>
      <c r="LT12" s="117"/>
      <c r="LU12" s="117"/>
      <c r="LV12" s="117"/>
      <c r="LW12" s="117"/>
      <c r="LX12" s="117"/>
      <c r="LY12" s="117"/>
      <c r="LZ12" s="117"/>
      <c r="MA12" s="117"/>
      <c r="MB12" s="117"/>
      <c r="MC12" s="117"/>
      <c r="MD12" s="117"/>
      <c r="ME12" s="117"/>
      <c r="MF12" s="117"/>
      <c r="MG12" s="117"/>
      <c r="MH12" s="117"/>
      <c r="MI12" s="117"/>
      <c r="MJ12" s="117"/>
      <c r="MK12" s="117"/>
      <c r="ML12" s="117"/>
      <c r="MM12" s="117"/>
      <c r="MN12" s="117"/>
      <c r="MO12" s="117"/>
      <c r="MP12" s="117"/>
      <c r="MQ12" s="117"/>
      <c r="MR12" s="117"/>
      <c r="MS12" s="117"/>
      <c r="MT12" s="117"/>
      <c r="MU12" s="117"/>
      <c r="MV12" s="117"/>
      <c r="MW12" s="117"/>
      <c r="MX12" s="117"/>
      <c r="MY12" s="117"/>
      <c r="MZ12" s="117"/>
      <c r="NA12" s="117"/>
      <c r="NB12" s="117"/>
      <c r="NC12" s="117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  <c r="NS12" s="117"/>
      <c r="NT12" s="117"/>
      <c r="NU12" s="117"/>
      <c r="NV12" s="117"/>
      <c r="NW12" s="117"/>
      <c r="NX12" s="117"/>
      <c r="NY12" s="117"/>
      <c r="NZ12" s="117"/>
      <c r="OA12" s="117"/>
      <c r="OB12" s="117"/>
      <c r="OC12" s="117"/>
      <c r="OD12" s="117"/>
      <c r="OE12" s="117"/>
      <c r="OF12" s="117"/>
      <c r="OG12" s="117"/>
      <c r="OH12" s="117"/>
      <c r="OI12" s="117"/>
      <c r="OJ12" s="117"/>
      <c r="OK12" s="117"/>
      <c r="OL12" s="117"/>
      <c r="OM12" s="117"/>
      <c r="ON12" s="117"/>
      <c r="OO12" s="117"/>
      <c r="OP12" s="117"/>
      <c r="OQ12" s="117"/>
      <c r="OR12" s="117"/>
      <c r="OS12" s="117"/>
      <c r="OT12" s="117"/>
      <c r="OU12" s="117"/>
      <c r="OV12" s="117"/>
      <c r="OW12" s="117"/>
      <c r="OX12" s="117"/>
      <c r="OY12" s="117"/>
      <c r="OZ12" s="117"/>
      <c r="PA12" s="117"/>
      <c r="PB12" s="117"/>
      <c r="PC12" s="117"/>
      <c r="PD12" s="117"/>
      <c r="PE12" s="117"/>
      <c r="PF12" s="117"/>
      <c r="PG12" s="117"/>
      <c r="PH12" s="117"/>
      <c r="PI12" s="117"/>
      <c r="PJ12" s="117"/>
      <c r="PK12" s="117"/>
      <c r="PL12" s="117"/>
      <c r="PM12" s="117"/>
      <c r="PN12" s="117"/>
      <c r="PO12" s="117"/>
      <c r="PP12" s="117"/>
      <c r="PQ12" s="117"/>
      <c r="PR12" s="117"/>
      <c r="PS12" s="117"/>
      <c r="PT12" s="117"/>
      <c r="PU12" s="117"/>
      <c r="PV12" s="117"/>
      <c r="PW12" s="117"/>
      <c r="PX12" s="117"/>
      <c r="PY12" s="117"/>
      <c r="PZ12" s="117"/>
      <c r="QA12" s="117"/>
      <c r="QB12" s="117"/>
      <c r="QC12" s="117"/>
      <c r="QD12" s="117"/>
      <c r="QE12" s="117"/>
      <c r="QF12" s="117"/>
      <c r="QG12" s="117"/>
      <c r="QH12" s="117"/>
      <c r="QI12" s="117"/>
      <c r="QJ12" s="117"/>
      <c r="QK12" s="117"/>
      <c r="QL12" s="117"/>
      <c r="QM12" s="117"/>
      <c r="QN12" s="117"/>
      <c r="QO12" s="117"/>
      <c r="QP12" s="117"/>
      <c r="QQ12" s="117"/>
      <c r="QR12" s="117"/>
      <c r="QS12" s="117"/>
      <c r="QT12" s="117"/>
      <c r="QU12" s="117"/>
      <c r="QV12" s="117"/>
      <c r="QW12" s="117"/>
      <c r="QX12" s="117"/>
      <c r="QY12" s="117"/>
      <c r="QZ12" s="117"/>
      <c r="RA12" s="117"/>
      <c r="RB12" s="117"/>
      <c r="RC12" s="117"/>
      <c r="RD12" s="117"/>
      <c r="RE12" s="117"/>
      <c r="RF12" s="117"/>
      <c r="RG12" s="117"/>
      <c r="RH12" s="117"/>
      <c r="RI12" s="117"/>
      <c r="RJ12" s="117"/>
      <c r="RK12" s="117"/>
      <c r="RL12" s="117"/>
      <c r="RM12" s="117"/>
    </row>
    <row r="13" spans="1:482" s="37" customFormat="1" ht="18">
      <c r="A13" s="111">
        <v>6</v>
      </c>
      <c r="B13" s="112" t="s">
        <v>94</v>
      </c>
      <c r="C13" s="112">
        <v>0</v>
      </c>
      <c r="D13" s="114">
        <v>0</v>
      </c>
      <c r="E13" s="114">
        <v>37</v>
      </c>
      <c r="F13" s="114">
        <v>2</v>
      </c>
      <c r="G13" s="114">
        <v>12</v>
      </c>
      <c r="H13" s="114">
        <v>2</v>
      </c>
      <c r="I13" s="114">
        <v>23</v>
      </c>
      <c r="J13" s="114">
        <v>0</v>
      </c>
      <c r="K13" s="114">
        <v>61</v>
      </c>
      <c r="L13" s="114">
        <v>10</v>
      </c>
      <c r="M13" s="114">
        <v>165</v>
      </c>
      <c r="N13" s="114">
        <v>27</v>
      </c>
      <c r="O13" s="114">
        <v>105</v>
      </c>
      <c r="P13" s="114">
        <v>0</v>
      </c>
      <c r="Q13" s="114">
        <v>114</v>
      </c>
      <c r="R13" s="114">
        <v>20</v>
      </c>
      <c r="S13" s="114">
        <v>550</v>
      </c>
      <c r="T13" s="114">
        <v>0</v>
      </c>
      <c r="U13" s="114">
        <v>105</v>
      </c>
      <c r="V13" s="114">
        <v>0</v>
      </c>
      <c r="W13" s="114">
        <v>114</v>
      </c>
      <c r="X13" s="114">
        <v>0</v>
      </c>
      <c r="Y13" s="114">
        <v>550</v>
      </c>
      <c r="Z13" s="114">
        <v>0</v>
      </c>
      <c r="AA13" s="114">
        <v>114</v>
      </c>
      <c r="AB13" s="114">
        <v>31</v>
      </c>
      <c r="AC13" s="114">
        <v>34</v>
      </c>
      <c r="AD13" s="114">
        <v>18</v>
      </c>
      <c r="AE13" s="114">
        <v>17</v>
      </c>
      <c r="AF13" s="114">
        <v>17</v>
      </c>
      <c r="AG13" s="114">
        <v>114</v>
      </c>
      <c r="AH13" s="114">
        <v>0</v>
      </c>
      <c r="AI13" s="114">
        <v>34</v>
      </c>
      <c r="AJ13" s="114">
        <v>34</v>
      </c>
      <c r="AK13" s="114">
        <v>833</v>
      </c>
      <c r="AL13" s="114">
        <v>416</v>
      </c>
      <c r="AM13" s="114">
        <v>2386</v>
      </c>
      <c r="AN13" s="115">
        <v>2345</v>
      </c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</row>
    <row r="14" spans="1:482" s="37" customFormat="1" ht="18">
      <c r="A14" s="111">
        <v>7</v>
      </c>
      <c r="B14" s="112" t="s">
        <v>95</v>
      </c>
      <c r="C14" s="112">
        <v>0</v>
      </c>
      <c r="D14" s="118">
        <v>0</v>
      </c>
      <c r="E14" s="118">
        <v>14</v>
      </c>
      <c r="F14" s="118">
        <v>1</v>
      </c>
      <c r="G14" s="118">
        <v>2</v>
      </c>
      <c r="H14" s="118">
        <v>1</v>
      </c>
      <c r="I14" s="118">
        <v>20</v>
      </c>
      <c r="J14" s="118">
        <v>0</v>
      </c>
      <c r="K14" s="118">
        <v>31</v>
      </c>
      <c r="L14" s="118">
        <v>6</v>
      </c>
      <c r="M14" s="118">
        <v>120</v>
      </c>
      <c r="N14" s="118">
        <v>24</v>
      </c>
      <c r="O14" s="118">
        <v>69</v>
      </c>
      <c r="P14" s="118">
        <v>0</v>
      </c>
      <c r="Q14" s="118">
        <v>98</v>
      </c>
      <c r="R14" s="118">
        <v>0</v>
      </c>
      <c r="S14" s="118">
        <v>422</v>
      </c>
      <c r="T14" s="118">
        <v>0</v>
      </c>
      <c r="U14" s="118">
        <v>69</v>
      </c>
      <c r="V14" s="114">
        <v>0</v>
      </c>
      <c r="W14" s="118">
        <v>98</v>
      </c>
      <c r="X14" s="114">
        <v>0</v>
      </c>
      <c r="Y14" s="118">
        <v>422</v>
      </c>
      <c r="Z14" s="114">
        <v>0</v>
      </c>
      <c r="AA14" s="118">
        <v>98</v>
      </c>
      <c r="AB14" s="114">
        <v>27</v>
      </c>
      <c r="AC14" s="118">
        <v>30</v>
      </c>
      <c r="AD14" s="114">
        <v>16</v>
      </c>
      <c r="AE14" s="118">
        <v>15</v>
      </c>
      <c r="AF14" s="114">
        <v>15</v>
      </c>
      <c r="AG14" s="118">
        <v>98</v>
      </c>
      <c r="AH14" s="114">
        <v>0</v>
      </c>
      <c r="AI14" s="118">
        <v>30</v>
      </c>
      <c r="AJ14" s="114">
        <v>30</v>
      </c>
      <c r="AK14" s="118">
        <v>663</v>
      </c>
      <c r="AL14" s="114">
        <v>331</v>
      </c>
      <c r="AM14" s="114">
        <v>2331</v>
      </c>
      <c r="AN14" s="115">
        <v>2226</v>
      </c>
      <c r="AO14" s="116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</row>
    <row r="15" spans="1:482" s="37" customFormat="1" ht="18">
      <c r="A15" s="111">
        <v>8</v>
      </c>
      <c r="B15" s="112" t="s">
        <v>96</v>
      </c>
      <c r="C15" s="112">
        <v>0</v>
      </c>
      <c r="D15" s="113">
        <v>0</v>
      </c>
      <c r="E15" s="113">
        <v>17</v>
      </c>
      <c r="F15" s="113">
        <v>2</v>
      </c>
      <c r="G15" s="113">
        <v>10</v>
      </c>
      <c r="H15" s="113">
        <v>1</v>
      </c>
      <c r="I15" s="113">
        <v>14</v>
      </c>
      <c r="J15" s="113">
        <v>0</v>
      </c>
      <c r="K15" s="113">
        <v>29</v>
      </c>
      <c r="L15" s="113">
        <v>6</v>
      </c>
      <c r="M15" s="113">
        <v>63</v>
      </c>
      <c r="N15" s="113">
        <v>24</v>
      </c>
      <c r="O15" s="113">
        <v>55</v>
      </c>
      <c r="P15" s="113">
        <v>0</v>
      </c>
      <c r="Q15" s="113">
        <v>58</v>
      </c>
      <c r="R15" s="113">
        <v>14</v>
      </c>
      <c r="S15" s="113">
        <v>257</v>
      </c>
      <c r="T15" s="113">
        <v>30</v>
      </c>
      <c r="U15" s="113">
        <v>55</v>
      </c>
      <c r="V15" s="114">
        <v>0</v>
      </c>
      <c r="W15" s="113">
        <v>58</v>
      </c>
      <c r="X15" s="114">
        <v>0</v>
      </c>
      <c r="Y15" s="113">
        <v>257</v>
      </c>
      <c r="Z15" s="114">
        <v>30</v>
      </c>
      <c r="AA15" s="113">
        <v>58</v>
      </c>
      <c r="AB15" s="114">
        <v>30</v>
      </c>
      <c r="AC15" s="113">
        <v>24</v>
      </c>
      <c r="AD15" s="114">
        <v>13</v>
      </c>
      <c r="AE15" s="113">
        <v>12</v>
      </c>
      <c r="AF15" s="114">
        <v>12</v>
      </c>
      <c r="AG15" s="113">
        <v>58</v>
      </c>
      <c r="AH15" s="114">
        <v>0</v>
      </c>
      <c r="AI15" s="113">
        <v>24</v>
      </c>
      <c r="AJ15" s="114">
        <v>24</v>
      </c>
      <c r="AK15" s="113">
        <v>379</v>
      </c>
      <c r="AL15" s="114">
        <v>189</v>
      </c>
      <c r="AM15" s="114">
        <v>1461</v>
      </c>
      <c r="AN15" s="115">
        <v>1461</v>
      </c>
      <c r="AO15" s="116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</row>
    <row r="16" spans="1:482" s="37" customFormat="1" ht="18">
      <c r="A16" s="111">
        <v>9</v>
      </c>
      <c r="B16" s="112" t="s">
        <v>97</v>
      </c>
      <c r="C16" s="112">
        <v>0</v>
      </c>
      <c r="D16" s="118">
        <v>0</v>
      </c>
      <c r="E16" s="118">
        <v>13</v>
      </c>
      <c r="F16" s="118">
        <v>2</v>
      </c>
      <c r="G16" s="118">
        <v>3</v>
      </c>
      <c r="H16" s="118">
        <v>1</v>
      </c>
      <c r="I16" s="118">
        <v>21</v>
      </c>
      <c r="J16" s="118">
        <v>0</v>
      </c>
      <c r="K16" s="118">
        <v>56</v>
      </c>
      <c r="L16" s="118">
        <v>9</v>
      </c>
      <c r="M16" s="118">
        <v>142</v>
      </c>
      <c r="N16" s="118">
        <v>48</v>
      </c>
      <c r="O16" s="118">
        <v>98</v>
      </c>
      <c r="P16" s="118">
        <v>0</v>
      </c>
      <c r="Q16" s="118">
        <v>114</v>
      </c>
      <c r="R16" s="118">
        <v>0</v>
      </c>
      <c r="S16" s="118">
        <v>436</v>
      </c>
      <c r="T16" s="118">
        <v>38</v>
      </c>
      <c r="U16" s="118">
        <v>98</v>
      </c>
      <c r="V16" s="114">
        <v>0</v>
      </c>
      <c r="W16" s="118">
        <v>114</v>
      </c>
      <c r="X16" s="114">
        <v>0</v>
      </c>
      <c r="Y16" s="118">
        <v>436</v>
      </c>
      <c r="Z16" s="114">
        <v>36</v>
      </c>
      <c r="AA16" s="118">
        <v>114</v>
      </c>
      <c r="AB16" s="114">
        <v>30</v>
      </c>
      <c r="AC16" s="118">
        <v>38</v>
      </c>
      <c r="AD16" s="114">
        <v>20</v>
      </c>
      <c r="AE16" s="118">
        <v>19</v>
      </c>
      <c r="AF16" s="114">
        <v>19</v>
      </c>
      <c r="AG16" s="118">
        <v>114</v>
      </c>
      <c r="AH16" s="114">
        <v>0</v>
      </c>
      <c r="AI16" s="118">
        <v>38</v>
      </c>
      <c r="AJ16" s="114">
        <v>38</v>
      </c>
      <c r="AK16" s="118">
        <v>622</v>
      </c>
      <c r="AL16" s="114">
        <v>311</v>
      </c>
      <c r="AM16" s="114">
        <v>3497</v>
      </c>
      <c r="AN16" s="115">
        <v>2940</v>
      </c>
      <c r="AO16" s="116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</row>
    <row r="17" spans="1:481" s="37" customFormat="1" ht="18">
      <c r="A17" s="111">
        <v>10</v>
      </c>
      <c r="B17" s="112" t="s">
        <v>98</v>
      </c>
      <c r="C17" s="112">
        <v>0</v>
      </c>
      <c r="D17" s="118">
        <v>0</v>
      </c>
      <c r="E17" s="118">
        <v>16</v>
      </c>
      <c r="F17" s="118">
        <v>0</v>
      </c>
      <c r="G17" s="118">
        <v>0</v>
      </c>
      <c r="H17" s="118">
        <v>0</v>
      </c>
      <c r="I17" s="118">
        <v>33</v>
      </c>
      <c r="J17" s="118">
        <v>0</v>
      </c>
      <c r="K17" s="118">
        <v>75</v>
      </c>
      <c r="L17" s="118">
        <v>10</v>
      </c>
      <c r="M17" s="118">
        <v>223</v>
      </c>
      <c r="N17" s="118">
        <v>36</v>
      </c>
      <c r="O17" s="118">
        <v>139</v>
      </c>
      <c r="P17" s="118">
        <v>0</v>
      </c>
      <c r="Q17" s="118">
        <v>73</v>
      </c>
      <c r="R17" s="118">
        <v>0</v>
      </c>
      <c r="S17" s="118">
        <v>653</v>
      </c>
      <c r="T17" s="118">
        <v>30</v>
      </c>
      <c r="U17" s="118">
        <v>139</v>
      </c>
      <c r="V17" s="114">
        <v>0</v>
      </c>
      <c r="W17" s="118">
        <v>73</v>
      </c>
      <c r="X17" s="114">
        <v>0</v>
      </c>
      <c r="Y17" s="118">
        <v>653</v>
      </c>
      <c r="Z17" s="114">
        <v>30</v>
      </c>
      <c r="AA17" s="118">
        <v>73</v>
      </c>
      <c r="AB17" s="114">
        <v>26</v>
      </c>
      <c r="AC17" s="118">
        <v>56</v>
      </c>
      <c r="AD17" s="114">
        <v>29</v>
      </c>
      <c r="AE17" s="118">
        <v>28</v>
      </c>
      <c r="AF17" s="114">
        <v>28</v>
      </c>
      <c r="AG17" s="118">
        <v>73</v>
      </c>
      <c r="AH17" s="114">
        <v>0</v>
      </c>
      <c r="AI17" s="118">
        <v>56</v>
      </c>
      <c r="AJ17" s="114">
        <v>56</v>
      </c>
      <c r="AK17" s="118">
        <v>961</v>
      </c>
      <c r="AL17" s="114">
        <v>480</v>
      </c>
      <c r="AM17" s="114">
        <v>4653</v>
      </c>
      <c r="AN17" s="115">
        <v>4155</v>
      </c>
      <c r="AO17" s="116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</row>
    <row r="18" spans="1:481" s="37" customFormat="1" ht="18">
      <c r="A18" s="111">
        <v>11</v>
      </c>
      <c r="B18" s="112" t="s">
        <v>99</v>
      </c>
      <c r="C18" s="112">
        <v>0</v>
      </c>
      <c r="D18" s="118">
        <v>0</v>
      </c>
      <c r="E18" s="118">
        <v>24</v>
      </c>
      <c r="F18" s="118">
        <v>2</v>
      </c>
      <c r="G18" s="118">
        <v>2</v>
      </c>
      <c r="H18" s="118">
        <v>1</v>
      </c>
      <c r="I18" s="118">
        <v>29</v>
      </c>
      <c r="J18" s="118">
        <v>0</v>
      </c>
      <c r="K18" s="118">
        <v>62</v>
      </c>
      <c r="L18" s="118">
        <v>10</v>
      </c>
      <c r="M18" s="118">
        <v>192</v>
      </c>
      <c r="N18" s="118">
        <v>36</v>
      </c>
      <c r="O18" s="118">
        <v>118</v>
      </c>
      <c r="P18" s="118">
        <v>0</v>
      </c>
      <c r="Q18" s="118">
        <v>170</v>
      </c>
      <c r="R18" s="118">
        <v>0</v>
      </c>
      <c r="S18" s="118">
        <v>681</v>
      </c>
      <c r="T18" s="118">
        <v>30</v>
      </c>
      <c r="U18" s="118">
        <v>118</v>
      </c>
      <c r="V18" s="114">
        <v>0</v>
      </c>
      <c r="W18" s="118">
        <v>170</v>
      </c>
      <c r="X18" s="114">
        <v>0</v>
      </c>
      <c r="Y18" s="118">
        <v>681</v>
      </c>
      <c r="Z18" s="114">
        <v>0</v>
      </c>
      <c r="AA18" s="118">
        <v>170</v>
      </c>
      <c r="AB18" s="114">
        <v>108</v>
      </c>
      <c r="AC18" s="118">
        <v>50</v>
      </c>
      <c r="AD18" s="114">
        <v>26</v>
      </c>
      <c r="AE18" s="118">
        <v>25</v>
      </c>
      <c r="AF18" s="114">
        <v>25</v>
      </c>
      <c r="AG18" s="118">
        <v>170</v>
      </c>
      <c r="AH18" s="114">
        <v>0</v>
      </c>
      <c r="AI18" s="118">
        <v>50</v>
      </c>
      <c r="AJ18" s="114">
        <v>50</v>
      </c>
      <c r="AK18" s="118">
        <v>1057</v>
      </c>
      <c r="AL18" s="114">
        <v>528</v>
      </c>
      <c r="AM18" s="114">
        <v>3640</v>
      </c>
      <c r="AN18" s="115">
        <v>3326</v>
      </c>
      <c r="AO18" s="116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</row>
    <row r="19" spans="1:481" s="37" customFormat="1" ht="18">
      <c r="A19" s="111">
        <v>12</v>
      </c>
      <c r="B19" s="112" t="s">
        <v>100</v>
      </c>
      <c r="C19" s="112">
        <v>0</v>
      </c>
      <c r="D19" s="118">
        <v>0</v>
      </c>
      <c r="E19" s="118">
        <v>18</v>
      </c>
      <c r="F19" s="118">
        <v>3</v>
      </c>
      <c r="G19" s="118">
        <v>5</v>
      </c>
      <c r="H19" s="118">
        <v>0</v>
      </c>
      <c r="I19" s="118">
        <v>20</v>
      </c>
      <c r="J19" s="118">
        <v>0</v>
      </c>
      <c r="K19" s="118">
        <v>22</v>
      </c>
      <c r="L19" s="118">
        <v>10</v>
      </c>
      <c r="M19" s="118">
        <v>89</v>
      </c>
      <c r="N19" s="118">
        <v>12</v>
      </c>
      <c r="O19" s="118">
        <v>60</v>
      </c>
      <c r="P19" s="118">
        <v>0</v>
      </c>
      <c r="Q19" s="118">
        <v>64</v>
      </c>
      <c r="R19" s="118">
        <v>0</v>
      </c>
      <c r="S19" s="118">
        <v>286</v>
      </c>
      <c r="T19" s="118">
        <v>28</v>
      </c>
      <c r="U19" s="118">
        <v>60</v>
      </c>
      <c r="V19" s="114">
        <v>0</v>
      </c>
      <c r="W19" s="118">
        <v>64</v>
      </c>
      <c r="X19" s="114">
        <v>0</v>
      </c>
      <c r="Y19" s="118">
        <v>286</v>
      </c>
      <c r="Z19" s="114">
        <v>0</v>
      </c>
      <c r="AA19" s="118">
        <v>64</v>
      </c>
      <c r="AB19" s="114">
        <v>27</v>
      </c>
      <c r="AC19" s="118">
        <v>30</v>
      </c>
      <c r="AD19" s="114">
        <v>16</v>
      </c>
      <c r="AE19" s="118">
        <v>15</v>
      </c>
      <c r="AF19" s="114">
        <v>15</v>
      </c>
      <c r="AG19" s="118">
        <v>64</v>
      </c>
      <c r="AH19" s="114">
        <v>0</v>
      </c>
      <c r="AI19" s="118">
        <v>30</v>
      </c>
      <c r="AJ19" s="114">
        <v>30</v>
      </c>
      <c r="AK19" s="118">
        <v>417</v>
      </c>
      <c r="AL19" s="114">
        <v>208</v>
      </c>
      <c r="AM19" s="114">
        <v>2352</v>
      </c>
      <c r="AN19" s="115">
        <v>2352</v>
      </c>
      <c r="AO19" s="116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</row>
    <row r="20" spans="1:481" s="37" customFormat="1" ht="18">
      <c r="A20" s="111">
        <v>13</v>
      </c>
      <c r="B20" s="112" t="s">
        <v>101</v>
      </c>
      <c r="C20" s="112">
        <v>0</v>
      </c>
      <c r="D20" s="114">
        <v>0</v>
      </c>
      <c r="E20" s="114">
        <v>12</v>
      </c>
      <c r="F20" s="114">
        <v>1</v>
      </c>
      <c r="G20" s="114">
        <v>2</v>
      </c>
      <c r="H20" s="114">
        <v>0</v>
      </c>
      <c r="I20" s="114">
        <v>15</v>
      </c>
      <c r="J20" s="114">
        <v>0</v>
      </c>
      <c r="K20" s="114">
        <v>24</v>
      </c>
      <c r="L20" s="114">
        <v>10</v>
      </c>
      <c r="M20" s="114">
        <v>95</v>
      </c>
      <c r="N20" s="114">
        <v>25</v>
      </c>
      <c r="O20" s="114">
        <v>52</v>
      </c>
      <c r="P20" s="114">
        <v>0</v>
      </c>
      <c r="Q20" s="114">
        <v>90</v>
      </c>
      <c r="R20" s="114">
        <v>0</v>
      </c>
      <c r="S20" s="114">
        <v>369</v>
      </c>
      <c r="T20" s="114">
        <v>0</v>
      </c>
      <c r="U20" s="114">
        <v>52</v>
      </c>
      <c r="V20" s="114">
        <v>0</v>
      </c>
      <c r="W20" s="114">
        <v>90</v>
      </c>
      <c r="X20" s="114">
        <v>0</v>
      </c>
      <c r="Y20" s="114">
        <v>369</v>
      </c>
      <c r="Z20" s="114">
        <v>0</v>
      </c>
      <c r="AA20" s="114">
        <v>90</v>
      </c>
      <c r="AB20" s="114">
        <v>30</v>
      </c>
      <c r="AC20" s="114">
        <v>22</v>
      </c>
      <c r="AD20" s="114">
        <v>12</v>
      </c>
      <c r="AE20" s="114">
        <v>11</v>
      </c>
      <c r="AF20" s="114">
        <v>11</v>
      </c>
      <c r="AG20" s="114">
        <v>90</v>
      </c>
      <c r="AH20" s="114">
        <v>0</v>
      </c>
      <c r="AI20" s="114">
        <v>22</v>
      </c>
      <c r="AJ20" s="114">
        <v>22</v>
      </c>
      <c r="AK20" s="114">
        <v>609</v>
      </c>
      <c r="AL20" s="114">
        <v>304</v>
      </c>
      <c r="AM20" s="114">
        <v>1540</v>
      </c>
      <c r="AN20" s="115">
        <v>1483</v>
      </c>
      <c r="AO20" s="116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</row>
    <row r="21" spans="1:481" s="37" customFormat="1" ht="18">
      <c r="A21" s="111">
        <v>14</v>
      </c>
      <c r="B21" s="112" t="s">
        <v>102</v>
      </c>
      <c r="C21" s="112">
        <v>0</v>
      </c>
      <c r="D21" s="118">
        <v>0</v>
      </c>
      <c r="E21" s="118">
        <v>24</v>
      </c>
      <c r="F21" s="118">
        <v>0</v>
      </c>
      <c r="G21" s="118">
        <v>7</v>
      </c>
      <c r="H21" s="118">
        <v>0</v>
      </c>
      <c r="I21" s="118">
        <v>11</v>
      </c>
      <c r="J21" s="118">
        <v>0</v>
      </c>
      <c r="K21" s="118">
        <v>33</v>
      </c>
      <c r="L21" s="118">
        <v>10</v>
      </c>
      <c r="M21" s="118">
        <v>79</v>
      </c>
      <c r="N21" s="118">
        <v>24</v>
      </c>
      <c r="O21" s="118">
        <v>53</v>
      </c>
      <c r="P21" s="118">
        <v>0</v>
      </c>
      <c r="Q21" s="118">
        <v>29</v>
      </c>
      <c r="R21" s="118">
        <v>0</v>
      </c>
      <c r="S21" s="118">
        <v>203</v>
      </c>
      <c r="T21" s="118">
        <v>28</v>
      </c>
      <c r="U21" s="118">
        <v>53</v>
      </c>
      <c r="V21" s="114">
        <v>0</v>
      </c>
      <c r="W21" s="118">
        <v>29</v>
      </c>
      <c r="X21" s="114">
        <v>0</v>
      </c>
      <c r="Y21" s="118">
        <v>203</v>
      </c>
      <c r="Z21" s="114">
        <v>0</v>
      </c>
      <c r="AA21" s="118">
        <v>29</v>
      </c>
      <c r="AB21" s="114">
        <v>0</v>
      </c>
      <c r="AC21" s="118">
        <v>16</v>
      </c>
      <c r="AD21" s="114">
        <v>9</v>
      </c>
      <c r="AE21" s="118">
        <v>8</v>
      </c>
      <c r="AF21" s="114">
        <v>8</v>
      </c>
      <c r="AG21" s="118">
        <v>29</v>
      </c>
      <c r="AH21" s="114">
        <v>0</v>
      </c>
      <c r="AI21" s="118">
        <v>16</v>
      </c>
      <c r="AJ21" s="114">
        <v>16</v>
      </c>
      <c r="AK21" s="118">
        <v>279</v>
      </c>
      <c r="AL21" s="114">
        <v>139</v>
      </c>
      <c r="AM21" s="114">
        <v>972</v>
      </c>
      <c r="AN21" s="115">
        <v>967</v>
      </c>
      <c r="AO21" s="116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117"/>
      <c r="LS21" s="117"/>
      <c r="LT21" s="117"/>
      <c r="LU21" s="117"/>
      <c r="LV21" s="117"/>
      <c r="LW21" s="117"/>
      <c r="LX21" s="117"/>
      <c r="LY21" s="117"/>
      <c r="LZ21" s="117"/>
      <c r="MA21" s="117"/>
      <c r="MB21" s="117"/>
      <c r="MC21" s="117"/>
      <c r="MD21" s="117"/>
      <c r="ME21" s="117"/>
      <c r="MF21" s="117"/>
      <c r="MG21" s="117"/>
      <c r="MH21" s="117"/>
      <c r="MI21" s="117"/>
      <c r="MJ21" s="117"/>
      <c r="MK21" s="117"/>
      <c r="ML21" s="117"/>
      <c r="MM21" s="117"/>
      <c r="MN21" s="117"/>
      <c r="MO21" s="117"/>
      <c r="MP21" s="117"/>
      <c r="MQ21" s="117"/>
      <c r="MR21" s="117"/>
      <c r="MS21" s="117"/>
      <c r="MT21" s="117"/>
      <c r="MU21" s="117"/>
      <c r="MV21" s="117"/>
      <c r="MW21" s="117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NY21" s="117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7"/>
      <c r="OL21" s="117"/>
      <c r="OM21" s="117"/>
      <c r="ON21" s="117"/>
      <c r="OO21" s="117"/>
      <c r="OP21" s="117"/>
      <c r="OQ21" s="117"/>
      <c r="OR21" s="117"/>
      <c r="OS21" s="117"/>
      <c r="OT21" s="117"/>
      <c r="OU21" s="117"/>
      <c r="OV21" s="117"/>
      <c r="OW21" s="117"/>
      <c r="OX21" s="117"/>
      <c r="OY21" s="117"/>
      <c r="OZ21" s="117"/>
      <c r="PA21" s="117"/>
      <c r="PB21" s="117"/>
      <c r="PC21" s="117"/>
      <c r="PD21" s="117"/>
      <c r="PE21" s="117"/>
      <c r="PF21" s="117"/>
      <c r="PG21" s="117"/>
      <c r="PH21" s="117"/>
      <c r="PI21" s="117"/>
      <c r="PJ21" s="117"/>
      <c r="PK21" s="117"/>
      <c r="PL21" s="117"/>
      <c r="PM21" s="117"/>
      <c r="PN21" s="117"/>
      <c r="PO21" s="117"/>
      <c r="PP21" s="117"/>
      <c r="PQ21" s="117"/>
      <c r="PR21" s="117"/>
      <c r="PS21" s="117"/>
      <c r="PT21" s="117"/>
      <c r="PU21" s="117"/>
      <c r="PV21" s="117"/>
      <c r="PW21" s="117"/>
      <c r="PX21" s="117"/>
      <c r="PY21" s="117"/>
      <c r="PZ21" s="117"/>
      <c r="QA21" s="117"/>
      <c r="QB21" s="117"/>
      <c r="QC21" s="117"/>
      <c r="QD21" s="117"/>
      <c r="QE21" s="117"/>
      <c r="QF21" s="117"/>
      <c r="QG21" s="117"/>
      <c r="QH21" s="117"/>
      <c r="QI21" s="117"/>
      <c r="QJ21" s="117"/>
      <c r="QK21" s="117"/>
      <c r="QL21" s="117"/>
      <c r="QM21" s="117"/>
      <c r="QN21" s="117"/>
      <c r="QO21" s="117"/>
      <c r="QP21" s="117"/>
      <c r="QQ21" s="117"/>
      <c r="QR21" s="117"/>
      <c r="QS21" s="117"/>
      <c r="QT21" s="117"/>
      <c r="QU21" s="117"/>
      <c r="QV21" s="117"/>
      <c r="QW21" s="117"/>
      <c r="QX21" s="117"/>
      <c r="QY21" s="117"/>
      <c r="QZ21" s="117"/>
      <c r="RA21" s="117"/>
      <c r="RB21" s="117"/>
      <c r="RC21" s="117"/>
      <c r="RD21" s="117"/>
      <c r="RE21" s="117"/>
      <c r="RF21" s="117"/>
      <c r="RG21" s="117"/>
      <c r="RH21" s="117"/>
      <c r="RI21" s="117"/>
      <c r="RJ21" s="117"/>
      <c r="RK21" s="117"/>
      <c r="RL21" s="117"/>
      <c r="RM21" s="117"/>
    </row>
    <row r="22" spans="1:481" s="37" customFormat="1" ht="18">
      <c r="A22" s="111">
        <v>15</v>
      </c>
      <c r="B22" s="112" t="s">
        <v>103</v>
      </c>
      <c r="C22" s="112">
        <v>0</v>
      </c>
      <c r="D22" s="113">
        <v>0</v>
      </c>
      <c r="E22" s="113">
        <v>7</v>
      </c>
      <c r="F22" s="113">
        <v>1</v>
      </c>
      <c r="G22" s="113">
        <v>3</v>
      </c>
      <c r="H22" s="113">
        <v>1</v>
      </c>
      <c r="I22" s="113">
        <v>15</v>
      </c>
      <c r="J22" s="113">
        <v>0</v>
      </c>
      <c r="K22" s="113">
        <v>20</v>
      </c>
      <c r="L22" s="113">
        <v>6</v>
      </c>
      <c r="M22" s="113">
        <v>87</v>
      </c>
      <c r="N22" s="113">
        <v>24</v>
      </c>
      <c r="O22" s="113">
        <v>48</v>
      </c>
      <c r="P22" s="113">
        <v>0</v>
      </c>
      <c r="Q22" s="113">
        <v>57</v>
      </c>
      <c r="R22" s="113">
        <v>33</v>
      </c>
      <c r="S22" s="113">
        <v>257</v>
      </c>
      <c r="T22" s="113">
        <v>33</v>
      </c>
      <c r="U22" s="113">
        <v>48</v>
      </c>
      <c r="V22" s="114">
        <v>0</v>
      </c>
      <c r="W22" s="113">
        <v>57</v>
      </c>
      <c r="X22" s="114">
        <v>0</v>
      </c>
      <c r="Y22" s="113">
        <v>257</v>
      </c>
      <c r="Z22" s="114">
        <v>37</v>
      </c>
      <c r="AA22" s="113">
        <v>57</v>
      </c>
      <c r="AB22" s="114">
        <v>26</v>
      </c>
      <c r="AC22" s="113">
        <v>24</v>
      </c>
      <c r="AD22" s="114">
        <v>13</v>
      </c>
      <c r="AE22" s="113">
        <v>12</v>
      </c>
      <c r="AF22" s="114">
        <v>12</v>
      </c>
      <c r="AG22" s="113">
        <v>57</v>
      </c>
      <c r="AH22" s="114">
        <v>0</v>
      </c>
      <c r="AI22" s="113">
        <v>24</v>
      </c>
      <c r="AJ22" s="114">
        <v>24</v>
      </c>
      <c r="AK22" s="113">
        <v>393</v>
      </c>
      <c r="AL22" s="114">
        <v>196</v>
      </c>
      <c r="AM22" s="114">
        <v>1527</v>
      </c>
      <c r="AN22" s="115">
        <v>1396</v>
      </c>
      <c r="AO22" s="116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7"/>
      <c r="LS22" s="117"/>
      <c r="LT22" s="117"/>
      <c r="LU22" s="117"/>
      <c r="LV22" s="117"/>
      <c r="LW22" s="117"/>
      <c r="LX22" s="117"/>
      <c r="LY22" s="117"/>
      <c r="LZ22" s="117"/>
      <c r="MA22" s="117"/>
      <c r="MB22" s="117"/>
      <c r="MC22" s="117"/>
      <c r="MD22" s="117"/>
      <c r="ME22" s="117"/>
      <c r="MF22" s="117"/>
      <c r="MG22" s="117"/>
      <c r="MH22" s="117"/>
      <c r="MI22" s="117"/>
      <c r="MJ22" s="117"/>
      <c r="MK22" s="117"/>
      <c r="ML22" s="117"/>
      <c r="MM22" s="117"/>
      <c r="MN22" s="117"/>
      <c r="MO22" s="117"/>
      <c r="MP22" s="117"/>
      <c r="MQ22" s="117"/>
      <c r="MR22" s="117"/>
      <c r="MS22" s="117"/>
      <c r="MT22" s="117"/>
      <c r="MU22" s="117"/>
      <c r="MV22" s="117"/>
      <c r="MW22" s="117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7"/>
      <c r="PM22" s="117"/>
      <c r="PN22" s="117"/>
      <c r="PO22" s="117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7"/>
      <c r="QA22" s="117"/>
      <c r="QB22" s="117"/>
      <c r="QC22" s="117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7"/>
      <c r="QO22" s="117"/>
      <c r="QP22" s="117"/>
      <c r="QQ22" s="117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7"/>
      <c r="RC22" s="117"/>
      <c r="RD22" s="117"/>
      <c r="RE22" s="117"/>
      <c r="RF22" s="117"/>
      <c r="RG22" s="117"/>
      <c r="RH22" s="117"/>
      <c r="RI22" s="117"/>
      <c r="RJ22" s="117"/>
      <c r="RK22" s="117"/>
      <c r="RL22" s="117"/>
      <c r="RM22" s="117"/>
    </row>
    <row r="23" spans="1:481" s="37" customFormat="1" ht="18">
      <c r="A23" s="111">
        <v>16</v>
      </c>
      <c r="B23" s="112" t="s">
        <v>104</v>
      </c>
      <c r="C23" s="112">
        <v>0</v>
      </c>
      <c r="D23" s="118">
        <v>0</v>
      </c>
      <c r="E23" s="118">
        <v>12</v>
      </c>
      <c r="F23" s="118">
        <v>0</v>
      </c>
      <c r="G23" s="118">
        <v>1</v>
      </c>
      <c r="H23" s="118">
        <v>0</v>
      </c>
      <c r="I23" s="118">
        <v>21</v>
      </c>
      <c r="J23" s="118">
        <v>0</v>
      </c>
      <c r="K23" s="118">
        <v>49</v>
      </c>
      <c r="L23" s="118">
        <v>10</v>
      </c>
      <c r="M23" s="118">
        <v>145</v>
      </c>
      <c r="N23" s="118">
        <v>40</v>
      </c>
      <c r="O23" s="118">
        <v>89</v>
      </c>
      <c r="P23" s="118">
        <v>0</v>
      </c>
      <c r="Q23" s="118">
        <v>100</v>
      </c>
      <c r="R23" s="118">
        <v>0</v>
      </c>
      <c r="S23" s="118">
        <v>485</v>
      </c>
      <c r="T23" s="118">
        <v>24</v>
      </c>
      <c r="U23" s="118">
        <v>89</v>
      </c>
      <c r="V23" s="114">
        <v>0</v>
      </c>
      <c r="W23" s="118">
        <v>100</v>
      </c>
      <c r="X23" s="114">
        <v>0</v>
      </c>
      <c r="Y23" s="118">
        <v>485</v>
      </c>
      <c r="Z23" s="114">
        <v>20</v>
      </c>
      <c r="AA23" s="118">
        <v>100</v>
      </c>
      <c r="AB23" s="114">
        <v>26</v>
      </c>
      <c r="AC23" s="118">
        <v>34</v>
      </c>
      <c r="AD23" s="114">
        <v>18</v>
      </c>
      <c r="AE23" s="118">
        <v>17</v>
      </c>
      <c r="AF23" s="114">
        <v>17</v>
      </c>
      <c r="AG23" s="118">
        <v>100</v>
      </c>
      <c r="AH23" s="114">
        <v>0</v>
      </c>
      <c r="AI23" s="118">
        <v>34</v>
      </c>
      <c r="AJ23" s="114">
        <v>34</v>
      </c>
      <c r="AK23" s="118">
        <v>747</v>
      </c>
      <c r="AL23" s="114">
        <v>373</v>
      </c>
      <c r="AM23" s="114">
        <v>2784</v>
      </c>
      <c r="AN23" s="115">
        <v>2564</v>
      </c>
      <c r="AO23" s="116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  <c r="IW23" s="117"/>
      <c r="IX23" s="117"/>
      <c r="IY23" s="117"/>
      <c r="IZ23" s="117"/>
      <c r="JA23" s="117"/>
      <c r="JB23" s="117"/>
      <c r="JC23" s="117"/>
      <c r="JD23" s="117"/>
      <c r="JE23" s="117"/>
      <c r="JF23" s="117"/>
      <c r="JG23" s="117"/>
      <c r="JH23" s="117"/>
      <c r="JI23" s="117"/>
      <c r="JJ23" s="117"/>
      <c r="JK23" s="117"/>
      <c r="JL23" s="117"/>
      <c r="JM23" s="117"/>
      <c r="JN23" s="117"/>
      <c r="JO23" s="117"/>
      <c r="JP23" s="117"/>
      <c r="JQ23" s="117"/>
      <c r="JR23" s="117"/>
      <c r="JS23" s="117"/>
      <c r="JT23" s="117"/>
      <c r="JU23" s="117"/>
      <c r="JV23" s="117"/>
      <c r="JW23" s="117"/>
      <c r="JX23" s="117"/>
      <c r="JY23" s="117"/>
      <c r="JZ23" s="117"/>
      <c r="KA23" s="117"/>
      <c r="KB23" s="117"/>
      <c r="KC23" s="117"/>
      <c r="KD23" s="117"/>
      <c r="KE23" s="117"/>
      <c r="KF23" s="117"/>
      <c r="KG23" s="117"/>
      <c r="KH23" s="117"/>
      <c r="KI23" s="117"/>
      <c r="KJ23" s="117"/>
      <c r="KK23" s="117"/>
      <c r="KL23" s="117"/>
      <c r="KM23" s="117"/>
      <c r="KN23" s="117"/>
      <c r="KO23" s="117"/>
      <c r="KP23" s="117"/>
      <c r="KQ23" s="117"/>
      <c r="KR23" s="117"/>
      <c r="KS23" s="117"/>
      <c r="KT23" s="117"/>
      <c r="KU23" s="117"/>
      <c r="KV23" s="117"/>
      <c r="KW23" s="117"/>
      <c r="KX23" s="117"/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7"/>
      <c r="LQ23" s="117"/>
      <c r="LR23" s="117"/>
      <c r="LS23" s="117"/>
      <c r="LT23" s="117"/>
      <c r="LU23" s="117"/>
      <c r="LV23" s="117"/>
      <c r="LW23" s="117"/>
      <c r="LX23" s="117"/>
      <c r="LY23" s="117"/>
      <c r="LZ23" s="117"/>
      <c r="MA23" s="117"/>
      <c r="MB23" s="117"/>
      <c r="MC23" s="117"/>
      <c r="MD23" s="117"/>
      <c r="ME23" s="117"/>
      <c r="MF23" s="117"/>
      <c r="MG23" s="117"/>
      <c r="MH23" s="117"/>
      <c r="MI23" s="117"/>
      <c r="MJ23" s="117"/>
      <c r="MK23" s="117"/>
      <c r="ML23" s="117"/>
      <c r="MM23" s="117"/>
      <c r="MN23" s="117"/>
      <c r="MO23" s="117"/>
      <c r="MP23" s="117"/>
      <c r="MQ23" s="117"/>
      <c r="MR23" s="117"/>
      <c r="MS23" s="117"/>
      <c r="MT23" s="117"/>
      <c r="MU23" s="117"/>
      <c r="MV23" s="117"/>
      <c r="MW23" s="117"/>
      <c r="MX23" s="117"/>
      <c r="MY23" s="117"/>
      <c r="MZ23" s="117"/>
      <c r="NA23" s="117"/>
      <c r="NB23" s="117"/>
      <c r="NC23" s="117"/>
      <c r="ND23" s="117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7"/>
      <c r="NY23" s="117"/>
      <c r="NZ23" s="117"/>
      <c r="OA23" s="117"/>
      <c r="OB23" s="117"/>
      <c r="OC23" s="117"/>
      <c r="OD23" s="117"/>
      <c r="OE23" s="117"/>
      <c r="OF23" s="117"/>
      <c r="OG23" s="117"/>
      <c r="OH23" s="117"/>
      <c r="OI23" s="117"/>
      <c r="OJ23" s="117"/>
      <c r="OK23" s="117"/>
      <c r="OL23" s="117"/>
      <c r="OM23" s="117"/>
      <c r="ON23" s="117"/>
      <c r="OO23" s="117"/>
      <c r="OP23" s="117"/>
      <c r="OQ23" s="117"/>
      <c r="OR23" s="117"/>
      <c r="OS23" s="117"/>
      <c r="OT23" s="117"/>
      <c r="OU23" s="117"/>
      <c r="OV23" s="117"/>
      <c r="OW23" s="117"/>
      <c r="OX23" s="117"/>
      <c r="OY23" s="117"/>
      <c r="OZ23" s="117"/>
      <c r="PA23" s="117"/>
      <c r="PB23" s="117"/>
      <c r="PC23" s="117"/>
      <c r="PD23" s="117"/>
      <c r="PE23" s="117"/>
      <c r="PF23" s="117"/>
      <c r="PG23" s="117"/>
      <c r="PH23" s="117"/>
      <c r="PI23" s="117"/>
      <c r="PJ23" s="117"/>
      <c r="PK23" s="117"/>
      <c r="PL23" s="117"/>
      <c r="PM23" s="117"/>
      <c r="PN23" s="117"/>
      <c r="PO23" s="117"/>
      <c r="PP23" s="117"/>
      <c r="PQ23" s="117"/>
      <c r="PR23" s="117"/>
      <c r="PS23" s="117"/>
      <c r="PT23" s="117"/>
      <c r="PU23" s="117"/>
      <c r="PV23" s="117"/>
      <c r="PW23" s="117"/>
      <c r="PX23" s="117"/>
      <c r="PY23" s="117"/>
      <c r="PZ23" s="117"/>
      <c r="QA23" s="117"/>
      <c r="QB23" s="117"/>
      <c r="QC23" s="117"/>
      <c r="QD23" s="117"/>
      <c r="QE23" s="117"/>
      <c r="QF23" s="117"/>
      <c r="QG23" s="117"/>
      <c r="QH23" s="117"/>
      <c r="QI23" s="117"/>
      <c r="QJ23" s="117"/>
      <c r="QK23" s="117"/>
      <c r="QL23" s="117"/>
      <c r="QM23" s="117"/>
      <c r="QN23" s="117"/>
      <c r="QO23" s="117"/>
      <c r="QP23" s="117"/>
      <c r="QQ23" s="117"/>
      <c r="QR23" s="117"/>
      <c r="QS23" s="117"/>
      <c r="QT23" s="117"/>
      <c r="QU23" s="117"/>
      <c r="QV23" s="117"/>
      <c r="QW23" s="117"/>
      <c r="QX23" s="117"/>
      <c r="QY23" s="117"/>
      <c r="QZ23" s="117"/>
      <c r="RA23" s="117"/>
      <c r="RB23" s="117"/>
      <c r="RC23" s="117"/>
      <c r="RD23" s="117"/>
      <c r="RE23" s="117"/>
      <c r="RF23" s="117"/>
      <c r="RG23" s="117"/>
      <c r="RH23" s="117"/>
      <c r="RI23" s="117"/>
      <c r="RJ23" s="117"/>
      <c r="RK23" s="117"/>
      <c r="RL23" s="117"/>
      <c r="RM23" s="117"/>
    </row>
    <row r="24" spans="1:481" s="37" customFormat="1" ht="18">
      <c r="A24" s="111">
        <v>17</v>
      </c>
      <c r="B24" s="112" t="s">
        <v>105</v>
      </c>
      <c r="C24" s="112">
        <v>0</v>
      </c>
      <c r="D24" s="118">
        <v>0</v>
      </c>
      <c r="E24" s="118">
        <v>22</v>
      </c>
      <c r="F24" s="118">
        <v>1</v>
      </c>
      <c r="G24" s="118">
        <v>4</v>
      </c>
      <c r="H24" s="118">
        <v>1</v>
      </c>
      <c r="I24" s="118">
        <v>10</v>
      </c>
      <c r="J24" s="118">
        <v>0</v>
      </c>
      <c r="K24" s="118">
        <v>25</v>
      </c>
      <c r="L24" s="118">
        <v>7</v>
      </c>
      <c r="M24" s="118">
        <v>67</v>
      </c>
      <c r="N24" s="118">
        <v>26</v>
      </c>
      <c r="O24" s="118">
        <v>43</v>
      </c>
      <c r="P24" s="118">
        <v>0</v>
      </c>
      <c r="Q24" s="118">
        <v>71</v>
      </c>
      <c r="R24" s="118">
        <v>68</v>
      </c>
      <c r="S24" s="118">
        <v>270</v>
      </c>
      <c r="T24" s="118">
        <v>30</v>
      </c>
      <c r="U24" s="118">
        <v>43</v>
      </c>
      <c r="V24" s="114">
        <v>0</v>
      </c>
      <c r="W24" s="118">
        <v>71</v>
      </c>
      <c r="X24" s="114">
        <v>0</v>
      </c>
      <c r="Y24" s="118">
        <v>270</v>
      </c>
      <c r="Z24" s="114">
        <v>30</v>
      </c>
      <c r="AA24" s="118">
        <v>71</v>
      </c>
      <c r="AB24" s="114">
        <v>30</v>
      </c>
      <c r="AC24" s="118">
        <v>16</v>
      </c>
      <c r="AD24" s="114">
        <v>9</v>
      </c>
      <c r="AE24" s="118">
        <v>8</v>
      </c>
      <c r="AF24" s="114">
        <v>8</v>
      </c>
      <c r="AG24" s="118">
        <v>71</v>
      </c>
      <c r="AH24" s="114">
        <v>0</v>
      </c>
      <c r="AI24" s="118">
        <v>16</v>
      </c>
      <c r="AJ24" s="114">
        <v>16</v>
      </c>
      <c r="AK24" s="118">
        <v>439</v>
      </c>
      <c r="AL24" s="114">
        <v>219</v>
      </c>
      <c r="AM24" s="114">
        <v>1548</v>
      </c>
      <c r="AN24" s="115">
        <v>1461</v>
      </c>
      <c r="AO24" s="116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7"/>
      <c r="MC24" s="117"/>
      <c r="MD24" s="117"/>
      <c r="ME24" s="117"/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7"/>
      <c r="MR24" s="117"/>
      <c r="MS24" s="117"/>
      <c r="MT24" s="117"/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7"/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7"/>
      <c r="OK24" s="117"/>
      <c r="OL24" s="117"/>
      <c r="OM24" s="117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7"/>
      <c r="OZ24" s="117"/>
      <c r="PA24" s="117"/>
      <c r="PB24" s="117"/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7"/>
      <c r="PO24" s="117"/>
      <c r="PP24" s="117"/>
      <c r="PQ24" s="117"/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7"/>
      <c r="QD24" s="117"/>
      <c r="QE24" s="117"/>
      <c r="QF24" s="117"/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7"/>
      <c r="QS24" s="117"/>
      <c r="QT24" s="117"/>
      <c r="QU24" s="117"/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7"/>
      <c r="RH24" s="117"/>
      <c r="RI24" s="117"/>
      <c r="RJ24" s="117"/>
      <c r="RK24" s="117"/>
      <c r="RL24" s="117"/>
      <c r="RM24" s="117"/>
    </row>
    <row r="25" spans="1:481" s="37" customFormat="1" ht="18">
      <c r="A25" s="111">
        <v>18</v>
      </c>
      <c r="B25" s="112" t="s">
        <v>106</v>
      </c>
      <c r="C25" s="112">
        <v>0</v>
      </c>
      <c r="D25" s="118">
        <v>0</v>
      </c>
      <c r="E25" s="118">
        <v>9</v>
      </c>
      <c r="F25" s="118">
        <v>0</v>
      </c>
      <c r="G25" s="118">
        <v>4</v>
      </c>
      <c r="H25" s="118">
        <v>0</v>
      </c>
      <c r="I25" s="118">
        <v>10</v>
      </c>
      <c r="J25" s="118">
        <v>0</v>
      </c>
      <c r="K25" s="118">
        <v>12</v>
      </c>
      <c r="L25" s="118">
        <v>8</v>
      </c>
      <c r="M25" s="118">
        <v>56</v>
      </c>
      <c r="N25" s="118">
        <v>24</v>
      </c>
      <c r="O25" s="118">
        <v>30</v>
      </c>
      <c r="P25" s="118">
        <v>0</v>
      </c>
      <c r="Q25" s="118">
        <v>45</v>
      </c>
      <c r="R25" s="118">
        <v>42</v>
      </c>
      <c r="S25" s="118">
        <v>207</v>
      </c>
      <c r="T25" s="118">
        <v>60</v>
      </c>
      <c r="U25" s="118">
        <v>30</v>
      </c>
      <c r="V25" s="114">
        <v>0</v>
      </c>
      <c r="W25" s="118">
        <v>45</v>
      </c>
      <c r="X25" s="114">
        <v>0</v>
      </c>
      <c r="Y25" s="118">
        <v>207</v>
      </c>
      <c r="Z25" s="114">
        <v>30</v>
      </c>
      <c r="AA25" s="118">
        <v>45</v>
      </c>
      <c r="AB25" s="114">
        <v>27</v>
      </c>
      <c r="AC25" s="118">
        <v>16</v>
      </c>
      <c r="AD25" s="114">
        <v>9</v>
      </c>
      <c r="AE25" s="118">
        <v>8</v>
      </c>
      <c r="AF25" s="114">
        <v>8</v>
      </c>
      <c r="AG25" s="118">
        <v>45</v>
      </c>
      <c r="AH25" s="114">
        <v>0</v>
      </c>
      <c r="AI25" s="118">
        <v>16</v>
      </c>
      <c r="AJ25" s="114">
        <v>16</v>
      </c>
      <c r="AK25" s="118">
        <v>339</v>
      </c>
      <c r="AL25" s="114">
        <v>169</v>
      </c>
      <c r="AM25" s="114">
        <v>1550</v>
      </c>
      <c r="AN25" s="115">
        <v>1328</v>
      </c>
      <c r="AO25" s="116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7"/>
      <c r="JM25" s="117"/>
      <c r="JN25" s="117"/>
      <c r="JO25" s="117"/>
      <c r="JP25" s="117"/>
      <c r="JQ25" s="117"/>
      <c r="JR25" s="117"/>
      <c r="JS25" s="117"/>
      <c r="JT25" s="117"/>
      <c r="JU25" s="117"/>
      <c r="JV25" s="117"/>
      <c r="JW25" s="117"/>
      <c r="JX25" s="117"/>
      <c r="JY25" s="117"/>
      <c r="JZ25" s="117"/>
      <c r="KA25" s="117"/>
      <c r="KB25" s="117"/>
      <c r="KC25" s="117"/>
      <c r="KD25" s="117"/>
      <c r="KE25" s="117"/>
      <c r="KF25" s="117"/>
      <c r="KG25" s="117"/>
      <c r="KH25" s="117"/>
      <c r="KI25" s="117"/>
      <c r="KJ25" s="117"/>
      <c r="KK25" s="117"/>
      <c r="KL25" s="117"/>
      <c r="KM25" s="117"/>
      <c r="KN25" s="117"/>
      <c r="KO25" s="117"/>
      <c r="KP25" s="117"/>
      <c r="KQ25" s="117"/>
      <c r="KR25" s="117"/>
      <c r="KS25" s="117"/>
      <c r="KT25" s="117"/>
      <c r="KU25" s="117"/>
      <c r="KV25" s="117"/>
      <c r="KW25" s="117"/>
      <c r="KX25" s="117"/>
      <c r="KY25" s="117"/>
      <c r="KZ25" s="117"/>
      <c r="LA25" s="117"/>
      <c r="LB25" s="117"/>
      <c r="LC25" s="117"/>
      <c r="LD25" s="117"/>
      <c r="LE25" s="117"/>
      <c r="LF25" s="117"/>
      <c r="LG25" s="117"/>
      <c r="LH25" s="117"/>
      <c r="LI25" s="117"/>
      <c r="LJ25" s="117"/>
      <c r="LK25" s="117"/>
      <c r="LL25" s="117"/>
      <c r="LM25" s="117"/>
      <c r="LN25" s="117"/>
      <c r="LO25" s="117"/>
      <c r="LP25" s="117"/>
      <c r="LQ25" s="117"/>
      <c r="LR25" s="117"/>
      <c r="LS25" s="117"/>
      <c r="LT25" s="117"/>
      <c r="LU25" s="117"/>
      <c r="LV25" s="117"/>
      <c r="LW25" s="117"/>
      <c r="LX25" s="117"/>
      <c r="LY25" s="117"/>
      <c r="LZ25" s="117"/>
      <c r="MA25" s="117"/>
      <c r="MB25" s="117"/>
      <c r="MC25" s="117"/>
      <c r="MD25" s="117"/>
      <c r="ME25" s="117"/>
      <c r="MF25" s="117"/>
      <c r="MG25" s="117"/>
      <c r="MH25" s="117"/>
      <c r="MI25" s="117"/>
      <c r="MJ25" s="117"/>
      <c r="MK25" s="117"/>
      <c r="ML25" s="117"/>
      <c r="MM25" s="117"/>
      <c r="MN25" s="117"/>
      <c r="MO25" s="117"/>
      <c r="MP25" s="117"/>
      <c r="MQ25" s="117"/>
      <c r="MR25" s="117"/>
      <c r="MS25" s="117"/>
      <c r="MT25" s="117"/>
      <c r="MU25" s="117"/>
      <c r="MV25" s="117"/>
      <c r="MW25" s="117"/>
      <c r="MX25" s="117"/>
      <c r="MY25" s="117"/>
      <c r="MZ25" s="117"/>
      <c r="NA25" s="117"/>
      <c r="NB25" s="117"/>
      <c r="NC25" s="117"/>
      <c r="ND25" s="117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7"/>
      <c r="NX25" s="117"/>
      <c r="NY25" s="117"/>
      <c r="NZ25" s="117"/>
      <c r="OA25" s="117"/>
      <c r="OB25" s="117"/>
      <c r="OC25" s="117"/>
      <c r="OD25" s="117"/>
      <c r="OE25" s="117"/>
      <c r="OF25" s="117"/>
      <c r="OG25" s="117"/>
      <c r="OH25" s="117"/>
      <c r="OI25" s="117"/>
      <c r="OJ25" s="117"/>
      <c r="OK25" s="117"/>
      <c r="OL25" s="117"/>
      <c r="OM25" s="117"/>
      <c r="ON25" s="117"/>
      <c r="OO25" s="117"/>
      <c r="OP25" s="117"/>
      <c r="OQ25" s="117"/>
      <c r="OR25" s="117"/>
      <c r="OS25" s="117"/>
      <c r="OT25" s="117"/>
      <c r="OU25" s="117"/>
      <c r="OV25" s="117"/>
      <c r="OW25" s="117"/>
      <c r="OX25" s="117"/>
      <c r="OY25" s="117"/>
      <c r="OZ25" s="117"/>
      <c r="PA25" s="117"/>
      <c r="PB25" s="117"/>
      <c r="PC25" s="117"/>
      <c r="PD25" s="117"/>
      <c r="PE25" s="117"/>
      <c r="PF25" s="117"/>
      <c r="PG25" s="117"/>
      <c r="PH25" s="117"/>
      <c r="PI25" s="117"/>
      <c r="PJ25" s="117"/>
      <c r="PK25" s="117"/>
      <c r="PL25" s="117"/>
      <c r="PM25" s="117"/>
      <c r="PN25" s="117"/>
      <c r="PO25" s="117"/>
      <c r="PP25" s="117"/>
      <c r="PQ25" s="117"/>
      <c r="PR25" s="117"/>
      <c r="PS25" s="117"/>
      <c r="PT25" s="117"/>
      <c r="PU25" s="117"/>
      <c r="PV25" s="117"/>
      <c r="PW25" s="117"/>
      <c r="PX25" s="117"/>
      <c r="PY25" s="117"/>
      <c r="PZ25" s="117"/>
      <c r="QA25" s="117"/>
      <c r="QB25" s="117"/>
      <c r="QC25" s="117"/>
      <c r="QD25" s="117"/>
      <c r="QE25" s="117"/>
      <c r="QF25" s="117"/>
      <c r="QG25" s="117"/>
      <c r="QH25" s="117"/>
      <c r="QI25" s="117"/>
      <c r="QJ25" s="117"/>
      <c r="QK25" s="117"/>
      <c r="QL25" s="117"/>
      <c r="QM25" s="117"/>
      <c r="QN25" s="117"/>
      <c r="QO25" s="117"/>
      <c r="QP25" s="117"/>
      <c r="QQ25" s="117"/>
      <c r="QR25" s="117"/>
      <c r="QS25" s="117"/>
      <c r="QT25" s="117"/>
      <c r="QU25" s="117"/>
      <c r="QV25" s="117"/>
      <c r="QW25" s="117"/>
      <c r="QX25" s="117"/>
      <c r="QY25" s="117"/>
      <c r="QZ25" s="117"/>
      <c r="RA25" s="117"/>
      <c r="RB25" s="117"/>
      <c r="RC25" s="117"/>
      <c r="RD25" s="117"/>
      <c r="RE25" s="117"/>
      <c r="RF25" s="117"/>
      <c r="RG25" s="117"/>
      <c r="RH25" s="117"/>
      <c r="RI25" s="117"/>
      <c r="RJ25" s="117"/>
      <c r="RK25" s="117"/>
      <c r="RL25" s="117"/>
      <c r="RM25" s="117"/>
    </row>
    <row r="26" spans="1:481" s="37" customFormat="1" ht="18">
      <c r="A26" s="111">
        <v>19</v>
      </c>
      <c r="B26" s="112" t="s">
        <v>107</v>
      </c>
      <c r="C26" s="112">
        <v>0</v>
      </c>
      <c r="D26" s="118">
        <v>0</v>
      </c>
      <c r="E26" s="118">
        <v>17</v>
      </c>
      <c r="F26" s="118">
        <v>1</v>
      </c>
      <c r="G26" s="118">
        <v>3</v>
      </c>
      <c r="H26" s="118">
        <v>0</v>
      </c>
      <c r="I26" s="118">
        <v>9</v>
      </c>
      <c r="J26" s="118">
        <v>0</v>
      </c>
      <c r="K26" s="118">
        <v>12</v>
      </c>
      <c r="L26" s="118">
        <v>10</v>
      </c>
      <c r="M26" s="118">
        <v>54</v>
      </c>
      <c r="N26" s="118">
        <v>27</v>
      </c>
      <c r="O26" s="118">
        <v>28</v>
      </c>
      <c r="P26" s="118">
        <v>0</v>
      </c>
      <c r="Q26" s="118">
        <v>67</v>
      </c>
      <c r="R26" s="118">
        <v>0</v>
      </c>
      <c r="S26" s="118">
        <v>150</v>
      </c>
      <c r="T26" s="118">
        <v>0</v>
      </c>
      <c r="U26" s="118">
        <v>28</v>
      </c>
      <c r="V26" s="114">
        <v>0</v>
      </c>
      <c r="W26" s="118">
        <v>67</v>
      </c>
      <c r="X26" s="114">
        <v>0</v>
      </c>
      <c r="Y26" s="118">
        <v>150</v>
      </c>
      <c r="Z26" s="114">
        <v>0</v>
      </c>
      <c r="AA26" s="118">
        <v>67</v>
      </c>
      <c r="AB26" s="114">
        <v>30</v>
      </c>
      <c r="AC26" s="118">
        <v>16</v>
      </c>
      <c r="AD26" s="114">
        <v>9</v>
      </c>
      <c r="AE26" s="118">
        <v>8</v>
      </c>
      <c r="AF26" s="114">
        <v>8</v>
      </c>
      <c r="AG26" s="118">
        <v>67</v>
      </c>
      <c r="AH26" s="114">
        <v>0</v>
      </c>
      <c r="AI26" s="118">
        <v>16</v>
      </c>
      <c r="AJ26" s="114">
        <v>16</v>
      </c>
      <c r="AK26" s="118">
        <v>231</v>
      </c>
      <c r="AL26" s="114">
        <v>115</v>
      </c>
      <c r="AM26" s="114">
        <v>833</v>
      </c>
      <c r="AN26" s="115">
        <v>696</v>
      </c>
      <c r="AO26" s="116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7"/>
      <c r="JM26" s="117"/>
      <c r="JN26" s="117"/>
      <c r="JO26" s="117"/>
      <c r="JP26" s="117"/>
      <c r="JQ26" s="117"/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7"/>
      <c r="KJ26" s="117"/>
      <c r="KK26" s="117"/>
      <c r="KL26" s="117"/>
      <c r="KM26" s="117"/>
      <c r="KN26" s="117"/>
      <c r="KO26" s="117"/>
      <c r="KP26" s="117"/>
      <c r="KQ26" s="117"/>
      <c r="KR26" s="117"/>
      <c r="KS26" s="117"/>
      <c r="KT26" s="117"/>
      <c r="KU26" s="117"/>
      <c r="KV26" s="117"/>
      <c r="KW26" s="117"/>
      <c r="KX26" s="117"/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7"/>
      <c r="LQ26" s="117"/>
      <c r="LR26" s="117"/>
      <c r="LS26" s="117"/>
      <c r="LT26" s="117"/>
      <c r="LU26" s="117"/>
      <c r="LV26" s="117"/>
      <c r="LW26" s="117"/>
      <c r="LX26" s="117"/>
      <c r="LY26" s="117"/>
      <c r="LZ26" s="117"/>
      <c r="MA26" s="117"/>
      <c r="MB26" s="117"/>
      <c r="MC26" s="117"/>
      <c r="MD26" s="117"/>
      <c r="ME26" s="117"/>
      <c r="MF26" s="117"/>
      <c r="MG26" s="117"/>
      <c r="MH26" s="117"/>
      <c r="MI26" s="117"/>
      <c r="MJ26" s="117"/>
      <c r="MK26" s="117"/>
      <c r="ML26" s="117"/>
      <c r="MM26" s="117"/>
      <c r="MN26" s="117"/>
      <c r="MO26" s="117"/>
      <c r="MP26" s="117"/>
      <c r="MQ26" s="117"/>
      <c r="MR26" s="117"/>
      <c r="MS26" s="117"/>
      <c r="MT26" s="117"/>
      <c r="MU26" s="117"/>
      <c r="MV26" s="117"/>
      <c r="MW26" s="117"/>
      <c r="MX26" s="117"/>
      <c r="MY26" s="117"/>
      <c r="MZ26" s="117"/>
      <c r="NA26" s="117"/>
      <c r="NB26" s="117"/>
      <c r="NC26" s="117"/>
      <c r="ND26" s="117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7"/>
      <c r="NY26" s="117"/>
      <c r="NZ26" s="117"/>
      <c r="OA26" s="117"/>
      <c r="OB26" s="117"/>
      <c r="OC26" s="117"/>
      <c r="OD26" s="117"/>
      <c r="OE26" s="117"/>
      <c r="OF26" s="117"/>
      <c r="OG26" s="117"/>
      <c r="OH26" s="117"/>
      <c r="OI26" s="117"/>
      <c r="OJ26" s="117"/>
      <c r="OK26" s="117"/>
      <c r="OL26" s="117"/>
      <c r="OM26" s="117"/>
      <c r="ON26" s="117"/>
      <c r="OO26" s="117"/>
      <c r="OP26" s="117"/>
      <c r="OQ26" s="117"/>
      <c r="OR26" s="117"/>
      <c r="OS26" s="117"/>
      <c r="OT26" s="117"/>
      <c r="OU26" s="117"/>
      <c r="OV26" s="117"/>
      <c r="OW26" s="117"/>
      <c r="OX26" s="117"/>
      <c r="OY26" s="117"/>
      <c r="OZ26" s="117"/>
      <c r="PA26" s="117"/>
      <c r="PB26" s="117"/>
      <c r="PC26" s="117"/>
      <c r="PD26" s="117"/>
      <c r="PE26" s="117"/>
      <c r="PF26" s="117"/>
      <c r="PG26" s="117"/>
      <c r="PH26" s="117"/>
      <c r="PI26" s="117"/>
      <c r="PJ26" s="117"/>
      <c r="PK26" s="117"/>
      <c r="PL26" s="117"/>
      <c r="PM26" s="117"/>
      <c r="PN26" s="117"/>
      <c r="PO26" s="117"/>
      <c r="PP26" s="117"/>
      <c r="PQ26" s="117"/>
      <c r="PR26" s="117"/>
      <c r="PS26" s="117"/>
      <c r="PT26" s="117"/>
      <c r="PU26" s="117"/>
      <c r="PV26" s="117"/>
      <c r="PW26" s="117"/>
      <c r="PX26" s="117"/>
      <c r="PY26" s="117"/>
      <c r="PZ26" s="117"/>
      <c r="QA26" s="117"/>
      <c r="QB26" s="117"/>
      <c r="QC26" s="117"/>
      <c r="QD26" s="117"/>
      <c r="QE26" s="117"/>
      <c r="QF26" s="117"/>
      <c r="QG26" s="117"/>
      <c r="QH26" s="117"/>
      <c r="QI26" s="117"/>
      <c r="QJ26" s="117"/>
      <c r="QK26" s="117"/>
      <c r="QL26" s="117"/>
      <c r="QM26" s="117"/>
      <c r="QN26" s="117"/>
      <c r="QO26" s="117"/>
      <c r="QP26" s="117"/>
      <c r="QQ26" s="117"/>
      <c r="QR26" s="117"/>
      <c r="QS26" s="117"/>
      <c r="QT26" s="117"/>
      <c r="QU26" s="117"/>
      <c r="QV26" s="117"/>
      <c r="QW26" s="117"/>
      <c r="QX26" s="117"/>
      <c r="QY26" s="117"/>
      <c r="QZ26" s="117"/>
      <c r="RA26" s="117"/>
      <c r="RB26" s="117"/>
      <c r="RC26" s="117"/>
      <c r="RD26" s="117"/>
      <c r="RE26" s="117"/>
      <c r="RF26" s="117"/>
      <c r="RG26" s="117"/>
      <c r="RH26" s="117"/>
      <c r="RI26" s="117"/>
      <c r="RJ26" s="117"/>
      <c r="RK26" s="117"/>
      <c r="RL26" s="117"/>
      <c r="RM26" s="117"/>
    </row>
    <row r="27" spans="1:481" s="37" customFormat="1" ht="18">
      <c r="A27" s="111">
        <v>20</v>
      </c>
      <c r="B27" s="112" t="s">
        <v>108</v>
      </c>
      <c r="C27" s="112">
        <v>0</v>
      </c>
      <c r="D27" s="114">
        <v>0</v>
      </c>
      <c r="E27" s="114">
        <v>24</v>
      </c>
      <c r="F27" s="114">
        <v>1</v>
      </c>
      <c r="G27" s="114">
        <v>3</v>
      </c>
      <c r="H27" s="114">
        <v>1</v>
      </c>
      <c r="I27" s="114">
        <v>16</v>
      </c>
      <c r="J27" s="114">
        <v>0</v>
      </c>
      <c r="K27" s="114">
        <v>29</v>
      </c>
      <c r="L27" s="114">
        <v>12</v>
      </c>
      <c r="M27" s="114">
        <v>93</v>
      </c>
      <c r="N27" s="114">
        <v>24</v>
      </c>
      <c r="O27" s="114">
        <v>59</v>
      </c>
      <c r="P27" s="114">
        <v>0</v>
      </c>
      <c r="Q27" s="114">
        <v>84</v>
      </c>
      <c r="R27" s="114">
        <v>0</v>
      </c>
      <c r="S27" s="114">
        <v>375</v>
      </c>
      <c r="T27" s="114">
        <v>26</v>
      </c>
      <c r="U27" s="114">
        <v>59</v>
      </c>
      <c r="V27" s="114">
        <v>0</v>
      </c>
      <c r="W27" s="114">
        <v>84</v>
      </c>
      <c r="X27" s="114">
        <v>0</v>
      </c>
      <c r="Y27" s="114">
        <v>375</v>
      </c>
      <c r="Z27" s="114">
        <v>26</v>
      </c>
      <c r="AA27" s="114">
        <v>84</v>
      </c>
      <c r="AB27" s="114">
        <v>28</v>
      </c>
      <c r="AC27" s="114">
        <v>28</v>
      </c>
      <c r="AD27" s="114">
        <v>15</v>
      </c>
      <c r="AE27" s="114">
        <v>14</v>
      </c>
      <c r="AF27" s="114">
        <v>14</v>
      </c>
      <c r="AG27" s="114">
        <v>84</v>
      </c>
      <c r="AH27" s="114">
        <v>0</v>
      </c>
      <c r="AI27" s="114">
        <v>28</v>
      </c>
      <c r="AJ27" s="114">
        <v>28</v>
      </c>
      <c r="AK27" s="114">
        <v>605</v>
      </c>
      <c r="AL27" s="114">
        <v>302</v>
      </c>
      <c r="AM27" s="114">
        <v>1984</v>
      </c>
      <c r="AN27" s="115">
        <v>1488</v>
      </c>
      <c r="AO27" s="116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7"/>
      <c r="JU27" s="117"/>
      <c r="JV27" s="117"/>
      <c r="JW27" s="117"/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</row>
    <row r="28" spans="1:481" s="37" customFormat="1" ht="18">
      <c r="A28" s="111">
        <v>21</v>
      </c>
      <c r="B28" s="112" t="s">
        <v>109</v>
      </c>
      <c r="C28" s="112">
        <v>0</v>
      </c>
      <c r="D28" s="118">
        <v>0</v>
      </c>
      <c r="E28" s="118">
        <v>28</v>
      </c>
      <c r="F28" s="118">
        <v>4</v>
      </c>
      <c r="G28" s="118">
        <v>4</v>
      </c>
      <c r="H28" s="118">
        <v>1</v>
      </c>
      <c r="I28" s="118">
        <v>29</v>
      </c>
      <c r="J28" s="118">
        <v>0</v>
      </c>
      <c r="K28" s="118">
        <v>76</v>
      </c>
      <c r="L28" s="118">
        <v>10</v>
      </c>
      <c r="M28" s="118">
        <v>209</v>
      </c>
      <c r="N28" s="118">
        <v>23</v>
      </c>
      <c r="O28" s="118">
        <v>132</v>
      </c>
      <c r="P28" s="118">
        <v>0</v>
      </c>
      <c r="Q28" s="118">
        <v>100</v>
      </c>
      <c r="R28" s="118">
        <v>29</v>
      </c>
      <c r="S28" s="118">
        <v>665</v>
      </c>
      <c r="T28" s="118">
        <v>29</v>
      </c>
      <c r="U28" s="118">
        <v>132</v>
      </c>
      <c r="V28" s="114">
        <v>0</v>
      </c>
      <c r="W28" s="118">
        <v>100</v>
      </c>
      <c r="X28" s="114">
        <v>0</v>
      </c>
      <c r="Y28" s="118">
        <v>665</v>
      </c>
      <c r="Z28" s="114">
        <v>29</v>
      </c>
      <c r="AA28" s="118">
        <v>100</v>
      </c>
      <c r="AB28" s="114">
        <v>27</v>
      </c>
      <c r="AC28" s="118">
        <v>44</v>
      </c>
      <c r="AD28" s="114">
        <v>23</v>
      </c>
      <c r="AE28" s="118">
        <v>22</v>
      </c>
      <c r="AF28" s="114">
        <v>22</v>
      </c>
      <c r="AG28" s="118">
        <v>100</v>
      </c>
      <c r="AH28" s="114">
        <v>0</v>
      </c>
      <c r="AI28" s="118">
        <v>44</v>
      </c>
      <c r="AJ28" s="114">
        <v>44</v>
      </c>
      <c r="AK28" s="118">
        <v>1013</v>
      </c>
      <c r="AL28" s="114">
        <v>506</v>
      </c>
      <c r="AM28" s="114">
        <v>4055</v>
      </c>
      <c r="AN28" s="115">
        <v>3577</v>
      </c>
      <c r="AO28" s="116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</row>
    <row r="29" spans="1:481" s="37" customFormat="1" ht="18">
      <c r="A29" s="111">
        <v>22</v>
      </c>
      <c r="B29" s="112" t="s">
        <v>166</v>
      </c>
      <c r="C29" s="112">
        <v>0</v>
      </c>
      <c r="D29" s="113">
        <v>0</v>
      </c>
      <c r="E29" s="113">
        <v>18</v>
      </c>
      <c r="F29" s="113">
        <v>2</v>
      </c>
      <c r="G29" s="113">
        <v>4</v>
      </c>
      <c r="H29" s="113">
        <v>1</v>
      </c>
      <c r="I29" s="113">
        <v>12</v>
      </c>
      <c r="J29" s="113">
        <v>0</v>
      </c>
      <c r="K29" s="113">
        <v>28</v>
      </c>
      <c r="L29" s="113">
        <v>13</v>
      </c>
      <c r="M29" s="113">
        <v>80</v>
      </c>
      <c r="N29" s="113">
        <v>26</v>
      </c>
      <c r="O29" s="113">
        <v>50</v>
      </c>
      <c r="P29" s="113">
        <v>0</v>
      </c>
      <c r="Q29" s="113">
        <v>71</v>
      </c>
      <c r="R29" s="113">
        <v>0</v>
      </c>
      <c r="S29" s="113">
        <v>256</v>
      </c>
      <c r="T29" s="113">
        <v>30</v>
      </c>
      <c r="U29" s="113">
        <v>50</v>
      </c>
      <c r="V29" s="114">
        <v>0</v>
      </c>
      <c r="W29" s="113">
        <v>71</v>
      </c>
      <c r="X29" s="114">
        <v>0</v>
      </c>
      <c r="Y29" s="113">
        <v>256</v>
      </c>
      <c r="Z29" s="114">
        <v>30</v>
      </c>
      <c r="AA29" s="113">
        <v>71</v>
      </c>
      <c r="AB29" s="114">
        <v>30</v>
      </c>
      <c r="AC29" s="113">
        <v>20</v>
      </c>
      <c r="AD29" s="114">
        <v>11</v>
      </c>
      <c r="AE29" s="113">
        <v>10</v>
      </c>
      <c r="AF29" s="114">
        <v>10</v>
      </c>
      <c r="AG29" s="113">
        <v>71</v>
      </c>
      <c r="AH29" s="114">
        <v>0</v>
      </c>
      <c r="AI29" s="113">
        <v>20</v>
      </c>
      <c r="AJ29" s="114">
        <v>20</v>
      </c>
      <c r="AK29" s="113">
        <v>381</v>
      </c>
      <c r="AL29" s="114">
        <v>190</v>
      </c>
      <c r="AM29" s="114">
        <v>985</v>
      </c>
      <c r="AN29" s="115">
        <v>910</v>
      </c>
      <c r="AO29" s="116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</row>
    <row r="30" spans="1:481" s="37" customFormat="1" ht="18">
      <c r="A30" s="111">
        <v>23</v>
      </c>
      <c r="B30" s="112" t="s">
        <v>111</v>
      </c>
      <c r="C30" s="112">
        <v>0</v>
      </c>
      <c r="D30" s="118">
        <v>0</v>
      </c>
      <c r="E30" s="118">
        <v>23</v>
      </c>
      <c r="F30" s="118">
        <v>0</v>
      </c>
      <c r="G30" s="118">
        <v>2</v>
      </c>
      <c r="H30" s="118">
        <v>0</v>
      </c>
      <c r="I30" s="118">
        <v>19</v>
      </c>
      <c r="J30" s="118">
        <v>0</v>
      </c>
      <c r="K30" s="118">
        <v>88</v>
      </c>
      <c r="L30" s="118">
        <v>10</v>
      </c>
      <c r="M30" s="118">
        <v>166</v>
      </c>
      <c r="N30" s="118">
        <v>26</v>
      </c>
      <c r="O30" s="118">
        <v>124</v>
      </c>
      <c r="P30" s="118">
        <v>0</v>
      </c>
      <c r="Q30" s="118">
        <v>161</v>
      </c>
      <c r="R30" s="118">
        <v>0</v>
      </c>
      <c r="S30" s="118">
        <v>750</v>
      </c>
      <c r="T30" s="118">
        <v>0</v>
      </c>
      <c r="U30" s="118">
        <v>124</v>
      </c>
      <c r="V30" s="114">
        <v>0</v>
      </c>
      <c r="W30" s="118">
        <v>161</v>
      </c>
      <c r="X30" s="114">
        <v>0</v>
      </c>
      <c r="Y30" s="118">
        <v>750</v>
      </c>
      <c r="Z30" s="114">
        <v>0</v>
      </c>
      <c r="AA30" s="118">
        <v>161</v>
      </c>
      <c r="AB30" s="114">
        <v>28</v>
      </c>
      <c r="AC30" s="118">
        <v>34</v>
      </c>
      <c r="AD30" s="114">
        <v>18</v>
      </c>
      <c r="AE30" s="118">
        <v>17</v>
      </c>
      <c r="AF30" s="114">
        <v>17</v>
      </c>
      <c r="AG30" s="118">
        <v>161</v>
      </c>
      <c r="AH30" s="114">
        <v>0</v>
      </c>
      <c r="AI30" s="118">
        <v>34</v>
      </c>
      <c r="AJ30" s="114">
        <v>34</v>
      </c>
      <c r="AK30" s="118">
        <v>1211</v>
      </c>
      <c r="AL30" s="114">
        <v>605</v>
      </c>
      <c r="AM30" s="114">
        <v>4332</v>
      </c>
      <c r="AN30" s="115">
        <v>0</v>
      </c>
      <c r="AO30" s="116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/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117"/>
      <c r="MU30" s="117"/>
      <c r="MV30" s="117"/>
      <c r="MW30" s="117"/>
      <c r="MX30" s="117"/>
      <c r="MY30" s="117"/>
      <c r="MZ30" s="117"/>
      <c r="NA30" s="117"/>
      <c r="NB30" s="117"/>
      <c r="NC30" s="117"/>
      <c r="ND30" s="117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7"/>
      <c r="NY30" s="117"/>
      <c r="NZ30" s="117"/>
      <c r="OA30" s="117"/>
      <c r="OB30" s="117"/>
      <c r="OC30" s="117"/>
      <c r="OD30" s="117"/>
      <c r="OE30" s="117"/>
      <c r="OF30" s="117"/>
      <c r="OG30" s="117"/>
      <c r="OH30" s="117"/>
      <c r="OI30" s="117"/>
      <c r="OJ30" s="117"/>
      <c r="OK30" s="117"/>
      <c r="OL30" s="117"/>
      <c r="OM30" s="117"/>
      <c r="ON30" s="117"/>
      <c r="OO30" s="117"/>
      <c r="OP30" s="117"/>
      <c r="OQ30" s="117"/>
      <c r="OR30" s="117"/>
      <c r="OS30" s="117"/>
      <c r="OT30" s="117"/>
      <c r="OU30" s="117"/>
      <c r="OV30" s="117"/>
      <c r="OW30" s="117"/>
      <c r="OX30" s="117"/>
      <c r="OY30" s="117"/>
      <c r="OZ30" s="117"/>
      <c r="PA30" s="117"/>
      <c r="PB30" s="117"/>
      <c r="PC30" s="117"/>
      <c r="PD30" s="117"/>
      <c r="PE30" s="117"/>
      <c r="PF30" s="117"/>
      <c r="PG30" s="117"/>
      <c r="PH30" s="117"/>
      <c r="PI30" s="117"/>
      <c r="PJ30" s="117"/>
      <c r="PK30" s="117"/>
      <c r="PL30" s="117"/>
      <c r="PM30" s="117"/>
      <c r="PN30" s="117"/>
      <c r="PO30" s="117"/>
      <c r="PP30" s="117"/>
      <c r="PQ30" s="117"/>
      <c r="PR30" s="117"/>
      <c r="PS30" s="117"/>
      <c r="PT30" s="117"/>
      <c r="PU30" s="117"/>
      <c r="PV30" s="117"/>
      <c r="PW30" s="117"/>
      <c r="PX30" s="117"/>
      <c r="PY30" s="117"/>
      <c r="PZ30" s="117"/>
      <c r="QA30" s="117"/>
      <c r="QB30" s="117"/>
      <c r="QC30" s="117"/>
      <c r="QD30" s="117"/>
      <c r="QE30" s="117"/>
      <c r="QF30" s="117"/>
      <c r="QG30" s="117"/>
      <c r="QH30" s="117"/>
      <c r="QI30" s="117"/>
      <c r="QJ30" s="117"/>
      <c r="QK30" s="117"/>
      <c r="QL30" s="117"/>
      <c r="QM30" s="117"/>
      <c r="QN30" s="117"/>
      <c r="QO30" s="117"/>
      <c r="QP30" s="117"/>
      <c r="QQ30" s="117"/>
      <c r="QR30" s="117"/>
      <c r="QS30" s="117"/>
      <c r="QT30" s="117"/>
      <c r="QU30" s="117"/>
      <c r="QV30" s="117"/>
      <c r="QW30" s="117"/>
      <c r="QX30" s="117"/>
      <c r="QY30" s="117"/>
      <c r="QZ30" s="117"/>
      <c r="RA30" s="117"/>
      <c r="RB30" s="117"/>
      <c r="RC30" s="117"/>
      <c r="RD30" s="117"/>
      <c r="RE30" s="117"/>
      <c r="RF30" s="117"/>
      <c r="RG30" s="117"/>
      <c r="RH30" s="117"/>
      <c r="RI30" s="117"/>
      <c r="RJ30" s="117"/>
      <c r="RK30" s="117"/>
      <c r="RL30" s="117"/>
      <c r="RM30" s="117"/>
    </row>
    <row r="31" spans="1:481" s="37" customFormat="1" ht="18">
      <c r="A31" s="111">
        <v>24</v>
      </c>
      <c r="B31" s="112" t="s">
        <v>112</v>
      </c>
      <c r="C31" s="112">
        <v>0</v>
      </c>
      <c r="D31" s="118">
        <v>0</v>
      </c>
      <c r="E31" s="118">
        <v>28</v>
      </c>
      <c r="F31" s="118">
        <v>2</v>
      </c>
      <c r="G31" s="118">
        <v>3</v>
      </c>
      <c r="H31" s="118">
        <v>0</v>
      </c>
      <c r="I31" s="118">
        <v>27</v>
      </c>
      <c r="J31" s="118">
        <v>0</v>
      </c>
      <c r="K31" s="118">
        <v>50</v>
      </c>
      <c r="L31" s="118">
        <v>12</v>
      </c>
      <c r="M31" s="118">
        <v>171</v>
      </c>
      <c r="N31" s="118">
        <v>25</v>
      </c>
      <c r="O31" s="118">
        <v>102</v>
      </c>
      <c r="P31" s="118">
        <v>0</v>
      </c>
      <c r="Q31" s="118">
        <v>206</v>
      </c>
      <c r="R31" s="118">
        <v>0</v>
      </c>
      <c r="S31" s="118">
        <v>548</v>
      </c>
      <c r="T31" s="118">
        <v>30</v>
      </c>
      <c r="U31" s="118">
        <v>102</v>
      </c>
      <c r="V31" s="114">
        <v>0</v>
      </c>
      <c r="W31" s="118">
        <v>206</v>
      </c>
      <c r="X31" s="114">
        <v>0</v>
      </c>
      <c r="Y31" s="118">
        <v>548</v>
      </c>
      <c r="Z31" s="114">
        <v>0</v>
      </c>
      <c r="AA31" s="118">
        <v>206</v>
      </c>
      <c r="AB31" s="114">
        <v>30</v>
      </c>
      <c r="AC31" s="118">
        <v>42</v>
      </c>
      <c r="AD31" s="114">
        <v>22</v>
      </c>
      <c r="AE31" s="118">
        <v>21</v>
      </c>
      <c r="AF31" s="114">
        <v>21</v>
      </c>
      <c r="AG31" s="118">
        <v>206</v>
      </c>
      <c r="AH31" s="114">
        <v>0</v>
      </c>
      <c r="AI31" s="118">
        <v>42</v>
      </c>
      <c r="AJ31" s="114">
        <v>42</v>
      </c>
      <c r="AK31" s="118">
        <v>833</v>
      </c>
      <c r="AL31" s="114">
        <v>416</v>
      </c>
      <c r="AM31" s="114">
        <v>2275</v>
      </c>
      <c r="AN31" s="115">
        <v>2218</v>
      </c>
      <c r="AO31" s="116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</row>
    <row r="32" spans="1:481" s="37" customFormat="1" ht="18">
      <c r="A32" s="111">
        <v>25</v>
      </c>
      <c r="B32" s="112" t="s">
        <v>113</v>
      </c>
      <c r="C32" s="112">
        <v>0</v>
      </c>
      <c r="D32" s="118">
        <v>0</v>
      </c>
      <c r="E32" s="118">
        <v>18</v>
      </c>
      <c r="F32" s="118">
        <v>0</v>
      </c>
      <c r="G32" s="118">
        <v>1</v>
      </c>
      <c r="H32" s="118">
        <v>0</v>
      </c>
      <c r="I32" s="118">
        <v>19</v>
      </c>
      <c r="J32" s="118">
        <v>0</v>
      </c>
      <c r="K32" s="118">
        <v>38</v>
      </c>
      <c r="L32" s="118">
        <v>10</v>
      </c>
      <c r="M32" s="118">
        <v>122</v>
      </c>
      <c r="N32" s="118">
        <v>24</v>
      </c>
      <c r="O32" s="118">
        <v>74</v>
      </c>
      <c r="P32" s="118">
        <v>0</v>
      </c>
      <c r="Q32" s="118">
        <v>49</v>
      </c>
      <c r="R32" s="118">
        <v>0</v>
      </c>
      <c r="S32" s="118">
        <v>304</v>
      </c>
      <c r="T32" s="118">
        <v>0</v>
      </c>
      <c r="U32" s="118">
        <v>74</v>
      </c>
      <c r="V32" s="114">
        <v>0</v>
      </c>
      <c r="W32" s="118">
        <v>49</v>
      </c>
      <c r="X32" s="114">
        <v>0</v>
      </c>
      <c r="Y32" s="118">
        <v>304</v>
      </c>
      <c r="Z32" s="114">
        <v>0</v>
      </c>
      <c r="AA32" s="118">
        <v>49</v>
      </c>
      <c r="AB32" s="114">
        <v>0</v>
      </c>
      <c r="AC32" s="118">
        <v>30</v>
      </c>
      <c r="AD32" s="114">
        <v>16</v>
      </c>
      <c r="AE32" s="118">
        <v>15</v>
      </c>
      <c r="AF32" s="114">
        <v>15</v>
      </c>
      <c r="AG32" s="118">
        <v>49</v>
      </c>
      <c r="AH32" s="114">
        <v>0</v>
      </c>
      <c r="AI32" s="118">
        <v>30</v>
      </c>
      <c r="AJ32" s="114">
        <v>30</v>
      </c>
      <c r="AK32" s="118">
        <v>423</v>
      </c>
      <c r="AL32" s="114">
        <v>211</v>
      </c>
      <c r="AM32" s="114">
        <v>1917</v>
      </c>
      <c r="AN32" s="115">
        <v>1758</v>
      </c>
      <c r="AO32" s="116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7"/>
      <c r="NX32" s="117"/>
      <c r="NY32" s="117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117"/>
      <c r="OK32" s="117"/>
      <c r="OL32" s="117"/>
      <c r="OM32" s="117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117"/>
      <c r="OY32" s="117"/>
      <c r="OZ32" s="117"/>
      <c r="PA32" s="117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117"/>
      <c r="PM32" s="117"/>
      <c r="PN32" s="117"/>
      <c r="PO32" s="117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117"/>
      <c r="QA32" s="117"/>
      <c r="QB32" s="117"/>
      <c r="QC32" s="117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117"/>
      <c r="QO32" s="117"/>
      <c r="QP32" s="117"/>
      <c r="QQ32" s="117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117"/>
      <c r="RC32" s="117"/>
      <c r="RD32" s="117"/>
      <c r="RE32" s="117"/>
      <c r="RF32" s="117"/>
      <c r="RG32" s="117"/>
      <c r="RH32" s="117"/>
      <c r="RI32" s="117"/>
      <c r="RJ32" s="117"/>
      <c r="RK32" s="117"/>
      <c r="RL32" s="117"/>
      <c r="RM32" s="117"/>
    </row>
    <row r="33" spans="1:482" s="37" customFormat="1" ht="18">
      <c r="A33" s="111">
        <v>26</v>
      </c>
      <c r="B33" s="112" t="s">
        <v>114</v>
      </c>
      <c r="C33" s="112">
        <v>0</v>
      </c>
      <c r="D33" s="118">
        <v>0</v>
      </c>
      <c r="E33" s="118">
        <v>46</v>
      </c>
      <c r="F33" s="118">
        <v>1</v>
      </c>
      <c r="G33" s="118">
        <v>19</v>
      </c>
      <c r="H33" s="118">
        <v>0</v>
      </c>
      <c r="I33" s="118">
        <v>32</v>
      </c>
      <c r="J33" s="118">
        <v>0</v>
      </c>
      <c r="K33" s="118">
        <v>92</v>
      </c>
      <c r="L33" s="118">
        <v>24</v>
      </c>
      <c r="M33" s="118">
        <v>231</v>
      </c>
      <c r="N33" s="118">
        <v>24</v>
      </c>
      <c r="O33" s="118">
        <v>154</v>
      </c>
      <c r="P33" s="118">
        <v>0</v>
      </c>
      <c r="Q33" s="118">
        <v>114</v>
      </c>
      <c r="R33" s="118">
        <v>0</v>
      </c>
      <c r="S33" s="118">
        <v>686</v>
      </c>
      <c r="T33" s="118">
        <v>42</v>
      </c>
      <c r="U33" s="118">
        <v>154</v>
      </c>
      <c r="V33" s="114">
        <v>0</v>
      </c>
      <c r="W33" s="118">
        <v>114</v>
      </c>
      <c r="X33" s="114">
        <v>0</v>
      </c>
      <c r="Y33" s="118">
        <v>686</v>
      </c>
      <c r="Z33" s="114">
        <v>43</v>
      </c>
      <c r="AA33" s="118">
        <v>114</v>
      </c>
      <c r="AB33" s="114">
        <v>19</v>
      </c>
      <c r="AC33" s="118">
        <v>48</v>
      </c>
      <c r="AD33" s="114">
        <v>25</v>
      </c>
      <c r="AE33" s="118">
        <v>24</v>
      </c>
      <c r="AF33" s="114">
        <v>24</v>
      </c>
      <c r="AG33" s="118">
        <v>114</v>
      </c>
      <c r="AH33" s="114">
        <v>0</v>
      </c>
      <c r="AI33" s="118">
        <v>48</v>
      </c>
      <c r="AJ33" s="114">
        <v>48</v>
      </c>
      <c r="AK33" s="118">
        <v>955</v>
      </c>
      <c r="AL33" s="114">
        <v>477</v>
      </c>
      <c r="AM33" s="114">
        <v>3344</v>
      </c>
      <c r="AN33" s="115">
        <v>3344</v>
      </c>
      <c r="AO33" s="116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117"/>
      <c r="JO33" s="117"/>
      <c r="JP33" s="117"/>
      <c r="JQ33" s="11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117"/>
      <c r="KC33" s="117"/>
      <c r="KD33" s="117"/>
      <c r="KE33" s="11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117"/>
      <c r="KQ33" s="117"/>
      <c r="KR33" s="117"/>
      <c r="KS33" s="11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117"/>
      <c r="LE33" s="117"/>
      <c r="LF33" s="117"/>
      <c r="LG33" s="11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117"/>
      <c r="LS33" s="117"/>
      <c r="LT33" s="117"/>
      <c r="LU33" s="11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7"/>
      <c r="MF33" s="117"/>
      <c r="MG33" s="117"/>
      <c r="MH33" s="117"/>
      <c r="MI33" s="117"/>
      <c r="MJ33" s="117"/>
      <c r="MK33" s="117"/>
      <c r="ML33" s="117"/>
      <c r="MM33" s="117"/>
      <c r="MN33" s="117"/>
      <c r="MO33" s="117"/>
      <c r="MP33" s="117"/>
      <c r="MQ33" s="117"/>
      <c r="MR33" s="117"/>
      <c r="MS33" s="117"/>
      <c r="MT33" s="117"/>
      <c r="MU33" s="117"/>
      <c r="MV33" s="117"/>
      <c r="MW33" s="11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7"/>
      <c r="NX33" s="117"/>
      <c r="NY33" s="11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117"/>
      <c r="OK33" s="117"/>
      <c r="OL33" s="117"/>
      <c r="OM33" s="11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117"/>
      <c r="OY33" s="117"/>
      <c r="OZ33" s="117"/>
      <c r="PA33" s="11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117"/>
      <c r="PM33" s="117"/>
      <c r="PN33" s="117"/>
      <c r="PO33" s="11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117"/>
      <c r="QA33" s="117"/>
      <c r="QB33" s="117"/>
      <c r="QC33" s="11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117"/>
      <c r="QO33" s="117"/>
      <c r="QP33" s="117"/>
      <c r="QQ33" s="117"/>
      <c r="QR33" s="117"/>
      <c r="QS33" s="117"/>
      <c r="QT33" s="117"/>
      <c r="QU33" s="117"/>
      <c r="QV33" s="117"/>
      <c r="QW33" s="117"/>
      <c r="QX33" s="117"/>
      <c r="QY33" s="117"/>
      <c r="QZ33" s="117"/>
      <c r="RA33" s="117"/>
      <c r="RB33" s="117"/>
      <c r="RC33" s="117"/>
      <c r="RD33" s="117"/>
      <c r="RE33" s="117"/>
      <c r="RF33" s="117"/>
      <c r="RG33" s="117"/>
      <c r="RH33" s="117"/>
      <c r="RI33" s="117"/>
      <c r="RJ33" s="117"/>
      <c r="RK33" s="117"/>
      <c r="RL33" s="117"/>
      <c r="RM33" s="117"/>
    </row>
    <row r="34" spans="1:482" s="37" customFormat="1" ht="18">
      <c r="A34" s="111">
        <v>27</v>
      </c>
      <c r="B34" s="112" t="s">
        <v>167</v>
      </c>
      <c r="C34" s="112">
        <v>0</v>
      </c>
      <c r="D34" s="114">
        <v>0</v>
      </c>
      <c r="E34" s="114">
        <v>35</v>
      </c>
      <c r="F34" s="114">
        <v>2</v>
      </c>
      <c r="G34" s="114">
        <v>4</v>
      </c>
      <c r="H34" s="114">
        <v>1</v>
      </c>
      <c r="I34" s="114">
        <v>20</v>
      </c>
      <c r="J34" s="114">
        <v>0</v>
      </c>
      <c r="K34" s="114">
        <v>50</v>
      </c>
      <c r="L34" s="114">
        <v>10</v>
      </c>
      <c r="M34" s="114">
        <v>136</v>
      </c>
      <c r="N34" s="114">
        <v>0</v>
      </c>
      <c r="O34" s="114">
        <v>88</v>
      </c>
      <c r="P34" s="114">
        <v>0</v>
      </c>
      <c r="Q34" s="114">
        <v>100</v>
      </c>
      <c r="R34" s="114">
        <v>56</v>
      </c>
      <c r="S34" s="114">
        <v>469</v>
      </c>
      <c r="T34" s="114">
        <v>30</v>
      </c>
      <c r="U34" s="114">
        <v>88</v>
      </c>
      <c r="V34" s="114">
        <v>0</v>
      </c>
      <c r="W34" s="114">
        <v>100</v>
      </c>
      <c r="X34" s="114">
        <v>0</v>
      </c>
      <c r="Y34" s="114">
        <v>469</v>
      </c>
      <c r="Z34" s="114">
        <v>30</v>
      </c>
      <c r="AA34" s="114">
        <v>100</v>
      </c>
      <c r="AB34" s="114">
        <v>28</v>
      </c>
      <c r="AC34" s="114">
        <v>30</v>
      </c>
      <c r="AD34" s="114">
        <v>16</v>
      </c>
      <c r="AE34" s="114">
        <v>15</v>
      </c>
      <c r="AF34" s="114">
        <v>15</v>
      </c>
      <c r="AG34" s="114">
        <v>100</v>
      </c>
      <c r="AH34" s="114">
        <v>0</v>
      </c>
      <c r="AI34" s="114">
        <v>30</v>
      </c>
      <c r="AJ34" s="114">
        <v>30</v>
      </c>
      <c r="AK34" s="114">
        <v>715</v>
      </c>
      <c r="AL34" s="114">
        <v>357</v>
      </c>
      <c r="AM34" s="114">
        <v>2974</v>
      </c>
      <c r="AN34" s="115">
        <v>2842</v>
      </c>
      <c r="AO34" s="116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117"/>
      <c r="JO34" s="117"/>
      <c r="JP34" s="117"/>
      <c r="JQ34" s="11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117"/>
      <c r="KC34" s="117"/>
      <c r="KD34" s="117"/>
      <c r="KE34" s="11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117"/>
      <c r="KQ34" s="117"/>
      <c r="KR34" s="117"/>
      <c r="KS34" s="11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117"/>
      <c r="LE34" s="117"/>
      <c r="LF34" s="117"/>
      <c r="LG34" s="11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117"/>
      <c r="LS34" s="117"/>
      <c r="LT34" s="117"/>
      <c r="LU34" s="11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7"/>
      <c r="MF34" s="117"/>
      <c r="MG34" s="117"/>
      <c r="MH34" s="117"/>
      <c r="MI34" s="117"/>
      <c r="MJ34" s="117"/>
      <c r="MK34" s="117"/>
      <c r="ML34" s="117"/>
      <c r="MM34" s="117"/>
      <c r="MN34" s="117"/>
      <c r="MO34" s="117"/>
      <c r="MP34" s="117"/>
      <c r="MQ34" s="117"/>
      <c r="MR34" s="117"/>
      <c r="MS34" s="117"/>
      <c r="MT34" s="117"/>
      <c r="MU34" s="117"/>
      <c r="MV34" s="117"/>
      <c r="MW34" s="11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7"/>
      <c r="NY34" s="11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117"/>
      <c r="OK34" s="117"/>
      <c r="OL34" s="117"/>
      <c r="OM34" s="11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117"/>
      <c r="OY34" s="117"/>
      <c r="OZ34" s="117"/>
      <c r="PA34" s="11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117"/>
      <c r="PM34" s="117"/>
      <c r="PN34" s="117"/>
      <c r="PO34" s="11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117"/>
      <c r="QA34" s="117"/>
      <c r="QB34" s="117"/>
      <c r="QC34" s="11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117"/>
      <c r="QO34" s="117"/>
      <c r="QP34" s="117"/>
      <c r="QQ34" s="117"/>
      <c r="QR34" s="117"/>
      <c r="QS34" s="117"/>
      <c r="QT34" s="117"/>
      <c r="QU34" s="117"/>
      <c r="QV34" s="117"/>
      <c r="QW34" s="117"/>
      <c r="QX34" s="117"/>
      <c r="QY34" s="117"/>
      <c r="QZ34" s="117"/>
      <c r="RA34" s="117"/>
      <c r="RB34" s="117"/>
      <c r="RC34" s="117"/>
      <c r="RD34" s="117"/>
      <c r="RE34" s="117"/>
      <c r="RF34" s="117"/>
      <c r="RG34" s="117"/>
      <c r="RH34" s="117"/>
      <c r="RI34" s="117"/>
      <c r="RJ34" s="117"/>
      <c r="RK34" s="117"/>
      <c r="RL34" s="117"/>
      <c r="RM34" s="117"/>
    </row>
    <row r="35" spans="1:482" s="37" customFormat="1" ht="18">
      <c r="A35" s="111">
        <v>28</v>
      </c>
      <c r="B35" s="112" t="s">
        <v>168</v>
      </c>
      <c r="C35" s="112">
        <v>0</v>
      </c>
      <c r="D35" s="118">
        <v>0</v>
      </c>
      <c r="E35" s="118">
        <v>14</v>
      </c>
      <c r="F35" s="118">
        <v>1</v>
      </c>
      <c r="G35" s="118">
        <v>4</v>
      </c>
      <c r="H35" s="118">
        <v>1</v>
      </c>
      <c r="I35" s="118">
        <v>25</v>
      </c>
      <c r="J35" s="118">
        <v>0</v>
      </c>
      <c r="K35" s="118">
        <v>35</v>
      </c>
      <c r="L35" s="118">
        <v>6</v>
      </c>
      <c r="M35" s="118">
        <v>150</v>
      </c>
      <c r="N35" s="118">
        <v>23</v>
      </c>
      <c r="O35" s="118">
        <v>83</v>
      </c>
      <c r="P35" s="118">
        <v>0</v>
      </c>
      <c r="Q35" s="118">
        <v>105</v>
      </c>
      <c r="R35" s="118">
        <v>89</v>
      </c>
      <c r="S35" s="118">
        <v>393</v>
      </c>
      <c r="T35" s="118">
        <v>32</v>
      </c>
      <c r="U35" s="118">
        <v>83</v>
      </c>
      <c r="V35" s="114">
        <v>0</v>
      </c>
      <c r="W35" s="118">
        <v>105</v>
      </c>
      <c r="X35" s="114">
        <v>0</v>
      </c>
      <c r="Y35" s="118">
        <v>393</v>
      </c>
      <c r="Z35" s="114">
        <v>27</v>
      </c>
      <c r="AA35" s="118">
        <v>105</v>
      </c>
      <c r="AB35" s="114">
        <v>30</v>
      </c>
      <c r="AC35" s="118">
        <v>40</v>
      </c>
      <c r="AD35" s="114">
        <v>21</v>
      </c>
      <c r="AE35" s="118">
        <v>20</v>
      </c>
      <c r="AF35" s="114">
        <v>20</v>
      </c>
      <c r="AG35" s="118">
        <v>105</v>
      </c>
      <c r="AH35" s="114">
        <v>0</v>
      </c>
      <c r="AI35" s="118">
        <v>40</v>
      </c>
      <c r="AJ35" s="114">
        <v>40</v>
      </c>
      <c r="AK35" s="118">
        <v>565</v>
      </c>
      <c r="AL35" s="114">
        <v>282</v>
      </c>
      <c r="AM35" s="114">
        <v>2397</v>
      </c>
      <c r="AN35" s="115">
        <v>2018</v>
      </c>
      <c r="AO35" s="116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117"/>
      <c r="JO35" s="117"/>
      <c r="JP35" s="117"/>
      <c r="JQ35" s="11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117"/>
      <c r="KC35" s="117"/>
      <c r="KD35" s="117"/>
      <c r="KE35" s="11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117"/>
      <c r="KQ35" s="117"/>
      <c r="KR35" s="117"/>
      <c r="KS35" s="11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117"/>
      <c r="LE35" s="117"/>
      <c r="LF35" s="117"/>
      <c r="LG35" s="11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117"/>
      <c r="LS35" s="117"/>
      <c r="LT35" s="117"/>
      <c r="LU35" s="11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7"/>
      <c r="MF35" s="117"/>
      <c r="MG35" s="117"/>
      <c r="MH35" s="117"/>
      <c r="MI35" s="117"/>
      <c r="MJ35" s="117"/>
      <c r="MK35" s="117"/>
      <c r="ML35" s="117"/>
      <c r="MM35" s="117"/>
      <c r="MN35" s="117"/>
      <c r="MO35" s="117"/>
      <c r="MP35" s="117"/>
      <c r="MQ35" s="117"/>
      <c r="MR35" s="117"/>
      <c r="MS35" s="117"/>
      <c r="MT35" s="117"/>
      <c r="MU35" s="117"/>
      <c r="MV35" s="117"/>
      <c r="MW35" s="11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7"/>
      <c r="NX35" s="117"/>
      <c r="NY35" s="11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117"/>
      <c r="OK35" s="117"/>
      <c r="OL35" s="117"/>
      <c r="OM35" s="11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117"/>
      <c r="OY35" s="117"/>
      <c r="OZ35" s="117"/>
      <c r="PA35" s="11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117"/>
      <c r="PM35" s="117"/>
      <c r="PN35" s="117"/>
      <c r="PO35" s="11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117"/>
      <c r="QA35" s="117"/>
      <c r="QB35" s="117"/>
      <c r="QC35" s="11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117"/>
      <c r="QO35" s="117"/>
      <c r="QP35" s="117"/>
      <c r="QQ35" s="117"/>
      <c r="QR35" s="117"/>
      <c r="QS35" s="117"/>
      <c r="QT35" s="117"/>
      <c r="QU35" s="117"/>
      <c r="QV35" s="117"/>
      <c r="QW35" s="117"/>
      <c r="QX35" s="117"/>
      <c r="QY35" s="117"/>
      <c r="QZ35" s="117"/>
      <c r="RA35" s="117"/>
      <c r="RB35" s="117"/>
      <c r="RC35" s="117"/>
      <c r="RD35" s="117"/>
      <c r="RE35" s="117"/>
      <c r="RF35" s="117"/>
      <c r="RG35" s="117"/>
      <c r="RH35" s="117"/>
      <c r="RI35" s="117"/>
      <c r="RJ35" s="117"/>
      <c r="RK35" s="117"/>
      <c r="RL35" s="117"/>
      <c r="RM35" s="117"/>
    </row>
    <row r="36" spans="1:482" s="37" customFormat="1" ht="18">
      <c r="A36" s="111">
        <v>29</v>
      </c>
      <c r="B36" s="112" t="s">
        <v>117</v>
      </c>
      <c r="C36" s="112">
        <v>0</v>
      </c>
      <c r="D36" s="113">
        <v>0</v>
      </c>
      <c r="E36" s="113">
        <v>21</v>
      </c>
      <c r="F36" s="113">
        <v>3</v>
      </c>
      <c r="G36" s="113">
        <v>6</v>
      </c>
      <c r="H36" s="113">
        <v>1</v>
      </c>
      <c r="I36" s="113">
        <v>13</v>
      </c>
      <c r="J36" s="113">
        <v>0</v>
      </c>
      <c r="K36" s="113">
        <v>30</v>
      </c>
      <c r="L36" s="113">
        <v>10</v>
      </c>
      <c r="M36" s="113">
        <v>91</v>
      </c>
      <c r="N36" s="113">
        <v>36</v>
      </c>
      <c r="O36" s="113">
        <v>54</v>
      </c>
      <c r="P36" s="113">
        <v>0</v>
      </c>
      <c r="Q36" s="113">
        <v>37</v>
      </c>
      <c r="R36" s="113">
        <v>0</v>
      </c>
      <c r="S36" s="113">
        <v>267</v>
      </c>
      <c r="T36" s="113">
        <v>28</v>
      </c>
      <c r="U36" s="113">
        <v>54</v>
      </c>
      <c r="V36" s="114">
        <v>0</v>
      </c>
      <c r="W36" s="113">
        <v>37</v>
      </c>
      <c r="X36" s="114">
        <v>0</v>
      </c>
      <c r="Y36" s="113">
        <v>267</v>
      </c>
      <c r="Z36" s="114">
        <v>0</v>
      </c>
      <c r="AA36" s="113">
        <v>37</v>
      </c>
      <c r="AB36" s="114">
        <v>26</v>
      </c>
      <c r="AC36" s="113">
        <v>22</v>
      </c>
      <c r="AD36" s="114">
        <v>12</v>
      </c>
      <c r="AE36" s="113">
        <v>11</v>
      </c>
      <c r="AF36" s="114">
        <v>11</v>
      </c>
      <c r="AG36" s="113">
        <v>37</v>
      </c>
      <c r="AH36" s="114">
        <v>0</v>
      </c>
      <c r="AI36" s="113">
        <v>22</v>
      </c>
      <c r="AJ36" s="114">
        <v>22</v>
      </c>
      <c r="AK36" s="113">
        <v>401</v>
      </c>
      <c r="AL36" s="114">
        <v>200</v>
      </c>
      <c r="AM36" s="114">
        <v>1810</v>
      </c>
      <c r="AN36" s="115">
        <v>1640</v>
      </c>
      <c r="AO36" s="116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/>
      <c r="JC36" s="11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117"/>
      <c r="JO36" s="117"/>
      <c r="JP36" s="117"/>
      <c r="JQ36" s="11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117"/>
      <c r="KC36" s="117"/>
      <c r="KD36" s="117"/>
      <c r="KE36" s="11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117"/>
      <c r="KQ36" s="117"/>
      <c r="KR36" s="117"/>
      <c r="KS36" s="11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117"/>
      <c r="LE36" s="117"/>
      <c r="LF36" s="117"/>
      <c r="LG36" s="11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117"/>
      <c r="LS36" s="117"/>
      <c r="LT36" s="117"/>
      <c r="LU36" s="11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7"/>
      <c r="MF36" s="117"/>
      <c r="MG36" s="117"/>
      <c r="MH36" s="117"/>
      <c r="MI36" s="117"/>
      <c r="MJ36" s="117"/>
      <c r="MK36" s="117"/>
      <c r="ML36" s="117"/>
      <c r="MM36" s="117"/>
      <c r="MN36" s="117"/>
      <c r="MO36" s="117"/>
      <c r="MP36" s="117"/>
      <c r="MQ36" s="117"/>
      <c r="MR36" s="117"/>
      <c r="MS36" s="117"/>
      <c r="MT36" s="117"/>
      <c r="MU36" s="117"/>
      <c r="MV36" s="117"/>
      <c r="MW36" s="11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NY36" s="11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117"/>
      <c r="OK36" s="117"/>
      <c r="OL36" s="117"/>
      <c r="OM36" s="11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117"/>
      <c r="OY36" s="117"/>
      <c r="OZ36" s="117"/>
      <c r="PA36" s="11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117"/>
      <c r="PM36" s="117"/>
      <c r="PN36" s="117"/>
      <c r="PO36" s="11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117"/>
      <c r="QA36" s="117"/>
      <c r="QB36" s="117"/>
      <c r="QC36" s="11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117"/>
      <c r="QO36" s="117"/>
      <c r="QP36" s="117"/>
      <c r="QQ36" s="117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117"/>
      <c r="RC36" s="117"/>
      <c r="RD36" s="117"/>
      <c r="RE36" s="117"/>
      <c r="RF36" s="117"/>
      <c r="RG36" s="117"/>
      <c r="RH36" s="117"/>
      <c r="RI36" s="117"/>
      <c r="RJ36" s="117"/>
      <c r="RK36" s="117"/>
      <c r="RL36" s="117"/>
      <c r="RM36" s="117"/>
    </row>
    <row r="37" spans="1:482" s="37" customFormat="1" ht="18">
      <c r="A37" s="111">
        <v>30</v>
      </c>
      <c r="B37" s="112" t="s">
        <v>118</v>
      </c>
      <c r="C37" s="112">
        <v>0</v>
      </c>
      <c r="D37" s="118">
        <v>0</v>
      </c>
      <c r="E37" s="118">
        <v>17</v>
      </c>
      <c r="F37" s="118">
        <v>2</v>
      </c>
      <c r="G37" s="118">
        <v>12</v>
      </c>
      <c r="H37" s="118">
        <v>2</v>
      </c>
      <c r="I37" s="118">
        <v>27</v>
      </c>
      <c r="J37" s="118">
        <v>0</v>
      </c>
      <c r="K37" s="118">
        <v>54</v>
      </c>
      <c r="L37" s="118">
        <v>10</v>
      </c>
      <c r="M37" s="118">
        <v>177</v>
      </c>
      <c r="N37" s="118">
        <v>12</v>
      </c>
      <c r="O37" s="118">
        <v>106</v>
      </c>
      <c r="P37" s="118">
        <v>0</v>
      </c>
      <c r="Q37" s="118">
        <v>123</v>
      </c>
      <c r="R37" s="118">
        <v>67</v>
      </c>
      <c r="S37" s="118">
        <v>548</v>
      </c>
      <c r="T37" s="118">
        <v>30</v>
      </c>
      <c r="U37" s="118">
        <v>106</v>
      </c>
      <c r="V37" s="114">
        <v>0</v>
      </c>
      <c r="W37" s="118">
        <v>123</v>
      </c>
      <c r="X37" s="114">
        <v>0</v>
      </c>
      <c r="Y37" s="118">
        <v>548</v>
      </c>
      <c r="Z37" s="114">
        <v>30</v>
      </c>
      <c r="AA37" s="118">
        <v>123</v>
      </c>
      <c r="AB37" s="114">
        <v>29</v>
      </c>
      <c r="AC37" s="118">
        <v>42</v>
      </c>
      <c r="AD37" s="114">
        <v>22</v>
      </c>
      <c r="AE37" s="118">
        <v>21</v>
      </c>
      <c r="AF37" s="114">
        <v>21</v>
      </c>
      <c r="AG37" s="118">
        <v>123</v>
      </c>
      <c r="AH37" s="114">
        <v>0</v>
      </c>
      <c r="AI37" s="118">
        <v>42</v>
      </c>
      <c r="AJ37" s="114">
        <v>42</v>
      </c>
      <c r="AK37" s="118">
        <v>835</v>
      </c>
      <c r="AL37" s="114">
        <v>417</v>
      </c>
      <c r="AM37" s="114">
        <v>3981</v>
      </c>
      <c r="AN37" s="115">
        <v>2427</v>
      </c>
      <c r="AO37" s="116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/>
      <c r="JD37" s="117"/>
      <c r="JE37" s="117"/>
      <c r="JF37" s="117"/>
      <c r="JG37" s="117"/>
      <c r="JH37" s="117"/>
      <c r="JI37" s="117"/>
      <c r="JJ37" s="117"/>
      <c r="JK37" s="117"/>
      <c r="JL37" s="117"/>
      <c r="JM37" s="117"/>
      <c r="JN37" s="117"/>
      <c r="JO37" s="117"/>
      <c r="JP37" s="117"/>
      <c r="JQ37" s="117"/>
      <c r="JR37" s="117"/>
      <c r="JS37" s="117"/>
      <c r="JT37" s="117"/>
      <c r="JU37" s="117"/>
      <c r="JV37" s="117"/>
      <c r="JW37" s="117"/>
      <c r="JX37" s="117"/>
      <c r="JY37" s="117"/>
      <c r="JZ37" s="117"/>
      <c r="KA37" s="117"/>
      <c r="KB37" s="117"/>
      <c r="KC37" s="117"/>
      <c r="KD37" s="117"/>
      <c r="KE37" s="117"/>
      <c r="KF37" s="117"/>
      <c r="KG37" s="117"/>
      <c r="KH37" s="117"/>
      <c r="KI37" s="117"/>
      <c r="KJ37" s="117"/>
      <c r="KK37" s="117"/>
      <c r="KL37" s="117"/>
      <c r="KM37" s="117"/>
      <c r="KN37" s="117"/>
      <c r="KO37" s="117"/>
      <c r="KP37" s="117"/>
      <c r="KQ37" s="117"/>
      <c r="KR37" s="117"/>
      <c r="KS37" s="117"/>
      <c r="KT37" s="117"/>
      <c r="KU37" s="117"/>
      <c r="KV37" s="117"/>
      <c r="KW37" s="117"/>
      <c r="KX37" s="117"/>
      <c r="KY37" s="117"/>
      <c r="KZ37" s="117"/>
      <c r="LA37" s="117"/>
      <c r="LB37" s="117"/>
      <c r="LC37" s="117"/>
      <c r="LD37" s="117"/>
      <c r="LE37" s="117"/>
      <c r="LF37" s="117"/>
      <c r="LG37" s="117"/>
      <c r="LH37" s="117"/>
      <c r="LI37" s="117"/>
      <c r="LJ37" s="117"/>
      <c r="LK37" s="117"/>
      <c r="LL37" s="117"/>
      <c r="LM37" s="117"/>
      <c r="LN37" s="117"/>
      <c r="LO37" s="117"/>
      <c r="LP37" s="117"/>
      <c r="LQ37" s="117"/>
      <c r="LR37" s="117"/>
      <c r="LS37" s="117"/>
      <c r="LT37" s="117"/>
      <c r="LU37" s="117"/>
      <c r="LV37" s="117"/>
      <c r="LW37" s="117"/>
      <c r="LX37" s="117"/>
      <c r="LY37" s="117"/>
      <c r="LZ37" s="117"/>
      <c r="MA37" s="117"/>
      <c r="MB37" s="117"/>
      <c r="MC37" s="117"/>
      <c r="MD37" s="117"/>
      <c r="ME37" s="117"/>
      <c r="MF37" s="117"/>
      <c r="MG37" s="117"/>
      <c r="MH37" s="117"/>
      <c r="MI37" s="117"/>
      <c r="MJ37" s="117"/>
      <c r="MK37" s="117"/>
      <c r="ML37" s="117"/>
      <c r="MM37" s="117"/>
      <c r="MN37" s="117"/>
      <c r="MO37" s="117"/>
      <c r="MP37" s="117"/>
      <c r="MQ37" s="117"/>
      <c r="MR37" s="117"/>
      <c r="MS37" s="117"/>
      <c r="MT37" s="117"/>
      <c r="MU37" s="117"/>
      <c r="MV37" s="117"/>
      <c r="MW37" s="117"/>
      <c r="MX37" s="117"/>
      <c r="MY37" s="117"/>
      <c r="MZ37" s="117"/>
      <c r="NA37" s="117"/>
      <c r="NB37" s="117"/>
      <c r="NC37" s="117"/>
      <c r="ND37" s="117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7"/>
      <c r="NX37" s="117"/>
      <c r="NY37" s="117"/>
      <c r="NZ37" s="117"/>
      <c r="OA37" s="117"/>
      <c r="OB37" s="117"/>
      <c r="OC37" s="117"/>
      <c r="OD37" s="117"/>
      <c r="OE37" s="117"/>
      <c r="OF37" s="117"/>
      <c r="OG37" s="117"/>
      <c r="OH37" s="117"/>
      <c r="OI37" s="117"/>
      <c r="OJ37" s="117"/>
      <c r="OK37" s="117"/>
      <c r="OL37" s="117"/>
      <c r="OM37" s="117"/>
      <c r="ON37" s="117"/>
      <c r="OO37" s="117"/>
      <c r="OP37" s="117"/>
      <c r="OQ37" s="117"/>
      <c r="OR37" s="117"/>
      <c r="OS37" s="117"/>
      <c r="OT37" s="117"/>
      <c r="OU37" s="117"/>
      <c r="OV37" s="117"/>
      <c r="OW37" s="117"/>
      <c r="OX37" s="117"/>
      <c r="OY37" s="117"/>
      <c r="OZ37" s="117"/>
      <c r="PA37" s="117"/>
      <c r="PB37" s="117"/>
      <c r="PC37" s="117"/>
      <c r="PD37" s="117"/>
      <c r="PE37" s="117"/>
      <c r="PF37" s="117"/>
      <c r="PG37" s="117"/>
      <c r="PH37" s="117"/>
      <c r="PI37" s="117"/>
      <c r="PJ37" s="117"/>
      <c r="PK37" s="117"/>
      <c r="PL37" s="117"/>
      <c r="PM37" s="117"/>
      <c r="PN37" s="117"/>
      <c r="PO37" s="117"/>
      <c r="PP37" s="117"/>
      <c r="PQ37" s="117"/>
      <c r="PR37" s="117"/>
      <c r="PS37" s="117"/>
      <c r="PT37" s="117"/>
      <c r="PU37" s="117"/>
      <c r="PV37" s="117"/>
      <c r="PW37" s="117"/>
      <c r="PX37" s="117"/>
      <c r="PY37" s="117"/>
      <c r="PZ37" s="117"/>
      <c r="QA37" s="117"/>
      <c r="QB37" s="117"/>
      <c r="QC37" s="117"/>
      <c r="QD37" s="117"/>
      <c r="QE37" s="117"/>
      <c r="QF37" s="117"/>
      <c r="QG37" s="117"/>
      <c r="QH37" s="117"/>
      <c r="QI37" s="117"/>
      <c r="QJ37" s="117"/>
      <c r="QK37" s="117"/>
      <c r="QL37" s="117"/>
      <c r="QM37" s="117"/>
      <c r="QN37" s="117"/>
      <c r="QO37" s="117"/>
      <c r="QP37" s="117"/>
      <c r="QQ37" s="117"/>
      <c r="QR37" s="117"/>
      <c r="QS37" s="117"/>
      <c r="QT37" s="117"/>
      <c r="QU37" s="117"/>
      <c r="QV37" s="117"/>
      <c r="QW37" s="117"/>
      <c r="QX37" s="117"/>
      <c r="QY37" s="117"/>
      <c r="QZ37" s="117"/>
      <c r="RA37" s="117"/>
      <c r="RB37" s="117"/>
      <c r="RC37" s="117"/>
      <c r="RD37" s="117"/>
      <c r="RE37" s="117"/>
      <c r="RF37" s="117"/>
      <c r="RG37" s="117"/>
      <c r="RH37" s="117"/>
      <c r="RI37" s="117"/>
      <c r="RJ37" s="117"/>
      <c r="RK37" s="117"/>
      <c r="RL37" s="117"/>
      <c r="RM37" s="117"/>
    </row>
    <row r="38" spans="1:482" s="37" customFormat="1" ht="18">
      <c r="A38" s="111">
        <v>31</v>
      </c>
      <c r="B38" s="112" t="s">
        <v>119</v>
      </c>
      <c r="C38" s="112">
        <v>0</v>
      </c>
      <c r="D38" s="118">
        <v>0</v>
      </c>
      <c r="E38" s="118">
        <v>41</v>
      </c>
      <c r="F38" s="118">
        <v>1</v>
      </c>
      <c r="G38" s="118">
        <v>8</v>
      </c>
      <c r="H38" s="118">
        <v>1</v>
      </c>
      <c r="I38" s="118">
        <v>26</v>
      </c>
      <c r="J38" s="118">
        <v>0</v>
      </c>
      <c r="K38" s="118">
        <v>37</v>
      </c>
      <c r="L38" s="118">
        <v>10</v>
      </c>
      <c r="M38" s="118">
        <v>156</v>
      </c>
      <c r="N38" s="118">
        <v>51</v>
      </c>
      <c r="O38" s="118">
        <v>87</v>
      </c>
      <c r="P38" s="118">
        <v>0</v>
      </c>
      <c r="Q38" s="118">
        <v>124</v>
      </c>
      <c r="R38" s="118">
        <v>59</v>
      </c>
      <c r="S38" s="118">
        <v>540</v>
      </c>
      <c r="T38" s="118">
        <v>148</v>
      </c>
      <c r="U38" s="118">
        <v>87</v>
      </c>
      <c r="V38" s="114">
        <v>0</v>
      </c>
      <c r="W38" s="118">
        <v>124</v>
      </c>
      <c r="X38" s="114">
        <v>0</v>
      </c>
      <c r="Y38" s="118">
        <v>540</v>
      </c>
      <c r="Z38" s="114">
        <v>32</v>
      </c>
      <c r="AA38" s="118">
        <v>124</v>
      </c>
      <c r="AB38" s="114">
        <v>30</v>
      </c>
      <c r="AC38" s="118">
        <v>42</v>
      </c>
      <c r="AD38" s="114">
        <v>22</v>
      </c>
      <c r="AE38" s="118">
        <v>21</v>
      </c>
      <c r="AF38" s="114">
        <v>21</v>
      </c>
      <c r="AG38" s="118">
        <v>124</v>
      </c>
      <c r="AH38" s="114">
        <v>0</v>
      </c>
      <c r="AI38" s="118">
        <v>42</v>
      </c>
      <c r="AJ38" s="114">
        <v>42</v>
      </c>
      <c r="AK38" s="118">
        <v>855</v>
      </c>
      <c r="AL38" s="114">
        <v>427</v>
      </c>
      <c r="AM38" s="114">
        <v>3506</v>
      </c>
      <c r="AN38" s="115">
        <v>2390</v>
      </c>
      <c r="AO38" s="116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  <c r="LO38" s="117"/>
      <c r="LP38" s="117"/>
      <c r="LQ38" s="117"/>
      <c r="LR38" s="117"/>
      <c r="LS38" s="117"/>
      <c r="LT38" s="117"/>
      <c r="LU38" s="117"/>
      <c r="LV38" s="117"/>
      <c r="LW38" s="117"/>
      <c r="LX38" s="117"/>
      <c r="LY38" s="117"/>
      <c r="LZ38" s="117"/>
      <c r="MA38" s="117"/>
      <c r="MB38" s="117"/>
      <c r="MC38" s="117"/>
      <c r="MD38" s="117"/>
      <c r="ME38" s="117"/>
      <c r="MF38" s="117"/>
      <c r="MG38" s="117"/>
      <c r="MH38" s="117"/>
      <c r="MI38" s="117"/>
      <c r="MJ38" s="117"/>
      <c r="MK38" s="117"/>
      <c r="ML38" s="117"/>
      <c r="MM38" s="117"/>
      <c r="MN38" s="117"/>
      <c r="MO38" s="117"/>
      <c r="MP38" s="117"/>
      <c r="MQ38" s="117"/>
      <c r="MR38" s="117"/>
      <c r="MS38" s="117"/>
      <c r="MT38" s="117"/>
      <c r="MU38" s="117"/>
      <c r="MV38" s="117"/>
      <c r="MW38" s="117"/>
      <c r="MX38" s="117"/>
      <c r="MY38" s="117"/>
      <c r="MZ38" s="117"/>
      <c r="NA38" s="117"/>
      <c r="NB38" s="117"/>
      <c r="NC38" s="117"/>
      <c r="ND38" s="117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7"/>
      <c r="NX38" s="117"/>
      <c r="NY38" s="117"/>
      <c r="NZ38" s="117"/>
      <c r="OA38" s="117"/>
      <c r="OB38" s="117"/>
      <c r="OC38" s="117"/>
      <c r="OD38" s="117"/>
      <c r="OE38" s="117"/>
      <c r="OF38" s="117"/>
      <c r="OG38" s="117"/>
      <c r="OH38" s="117"/>
      <c r="OI38" s="117"/>
      <c r="OJ38" s="117"/>
      <c r="OK38" s="117"/>
      <c r="OL38" s="117"/>
      <c r="OM38" s="117"/>
      <c r="ON38" s="117"/>
      <c r="OO38" s="117"/>
      <c r="OP38" s="117"/>
      <c r="OQ38" s="117"/>
      <c r="OR38" s="117"/>
      <c r="OS38" s="117"/>
      <c r="OT38" s="117"/>
      <c r="OU38" s="117"/>
      <c r="OV38" s="117"/>
      <c r="OW38" s="117"/>
      <c r="OX38" s="117"/>
      <c r="OY38" s="117"/>
      <c r="OZ38" s="117"/>
      <c r="PA38" s="117"/>
      <c r="PB38" s="117"/>
      <c r="PC38" s="117"/>
      <c r="PD38" s="117"/>
      <c r="PE38" s="117"/>
      <c r="PF38" s="117"/>
      <c r="PG38" s="117"/>
      <c r="PH38" s="117"/>
      <c r="PI38" s="117"/>
      <c r="PJ38" s="117"/>
      <c r="PK38" s="117"/>
      <c r="PL38" s="117"/>
      <c r="PM38" s="117"/>
      <c r="PN38" s="117"/>
      <c r="PO38" s="117"/>
      <c r="PP38" s="117"/>
      <c r="PQ38" s="117"/>
      <c r="PR38" s="117"/>
      <c r="PS38" s="117"/>
      <c r="PT38" s="117"/>
      <c r="PU38" s="117"/>
      <c r="PV38" s="117"/>
      <c r="PW38" s="117"/>
      <c r="PX38" s="117"/>
      <c r="PY38" s="117"/>
      <c r="PZ38" s="117"/>
      <c r="QA38" s="117"/>
      <c r="QB38" s="117"/>
      <c r="QC38" s="117"/>
      <c r="QD38" s="117"/>
      <c r="QE38" s="117"/>
      <c r="QF38" s="117"/>
      <c r="QG38" s="117"/>
      <c r="QH38" s="117"/>
      <c r="QI38" s="117"/>
      <c r="QJ38" s="117"/>
      <c r="QK38" s="117"/>
      <c r="QL38" s="117"/>
      <c r="QM38" s="117"/>
      <c r="QN38" s="117"/>
      <c r="QO38" s="117"/>
      <c r="QP38" s="117"/>
      <c r="QQ38" s="117"/>
      <c r="QR38" s="117"/>
      <c r="QS38" s="117"/>
      <c r="QT38" s="117"/>
      <c r="QU38" s="117"/>
      <c r="QV38" s="117"/>
      <c r="QW38" s="117"/>
      <c r="QX38" s="117"/>
      <c r="QY38" s="117"/>
      <c r="QZ38" s="117"/>
      <c r="RA38" s="117"/>
      <c r="RB38" s="117"/>
      <c r="RC38" s="117"/>
      <c r="RD38" s="117"/>
      <c r="RE38" s="117"/>
      <c r="RF38" s="117"/>
      <c r="RG38" s="117"/>
      <c r="RH38" s="117"/>
      <c r="RI38" s="117"/>
      <c r="RJ38" s="117"/>
      <c r="RK38" s="117"/>
      <c r="RL38" s="117"/>
      <c r="RM38" s="117"/>
    </row>
    <row r="39" spans="1:482" s="37" customFormat="1" ht="18">
      <c r="A39" s="111">
        <v>32</v>
      </c>
      <c r="B39" s="112" t="s">
        <v>120</v>
      </c>
      <c r="C39" s="112">
        <v>0</v>
      </c>
      <c r="D39" s="118">
        <v>0</v>
      </c>
      <c r="E39" s="118">
        <v>10</v>
      </c>
      <c r="F39" s="118">
        <v>1</v>
      </c>
      <c r="G39" s="118">
        <v>7</v>
      </c>
      <c r="H39" s="118">
        <v>0</v>
      </c>
      <c r="I39" s="118">
        <v>9</v>
      </c>
      <c r="J39" s="118">
        <v>0</v>
      </c>
      <c r="K39" s="118">
        <v>17</v>
      </c>
      <c r="L39" s="118">
        <v>10</v>
      </c>
      <c r="M39" s="118">
        <v>56</v>
      </c>
      <c r="N39" s="118">
        <v>26</v>
      </c>
      <c r="O39" s="118">
        <v>33</v>
      </c>
      <c r="P39" s="118">
        <v>0</v>
      </c>
      <c r="Q39" s="118">
        <v>28</v>
      </c>
      <c r="R39" s="118">
        <v>0</v>
      </c>
      <c r="S39" s="118">
        <v>143</v>
      </c>
      <c r="T39" s="118">
        <v>0</v>
      </c>
      <c r="U39" s="118">
        <v>33</v>
      </c>
      <c r="V39" s="114">
        <v>0</v>
      </c>
      <c r="W39" s="118">
        <v>28</v>
      </c>
      <c r="X39" s="114">
        <v>0</v>
      </c>
      <c r="Y39" s="118">
        <v>143</v>
      </c>
      <c r="Z39" s="114">
        <v>0</v>
      </c>
      <c r="AA39" s="118">
        <v>28</v>
      </c>
      <c r="AB39" s="114">
        <v>27</v>
      </c>
      <c r="AC39" s="118">
        <v>14</v>
      </c>
      <c r="AD39" s="114">
        <v>8</v>
      </c>
      <c r="AE39" s="118">
        <v>7</v>
      </c>
      <c r="AF39" s="114">
        <v>7</v>
      </c>
      <c r="AG39" s="118">
        <v>28</v>
      </c>
      <c r="AH39" s="114">
        <v>0</v>
      </c>
      <c r="AI39" s="118">
        <v>14</v>
      </c>
      <c r="AJ39" s="114">
        <v>14</v>
      </c>
      <c r="AK39" s="118">
        <v>207</v>
      </c>
      <c r="AL39" s="114">
        <v>103</v>
      </c>
      <c r="AM39" s="114">
        <v>507</v>
      </c>
      <c r="AN39" s="115">
        <v>507</v>
      </c>
      <c r="AO39" s="116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</row>
    <row r="40" spans="1:482" s="37" customFormat="1" ht="18">
      <c r="A40" s="111">
        <v>33</v>
      </c>
      <c r="B40" s="112" t="s">
        <v>121</v>
      </c>
      <c r="C40" s="112">
        <v>0</v>
      </c>
      <c r="D40" s="118">
        <v>0</v>
      </c>
      <c r="E40" s="118">
        <v>14</v>
      </c>
      <c r="F40" s="118">
        <v>0</v>
      </c>
      <c r="G40" s="118">
        <v>5</v>
      </c>
      <c r="H40" s="118">
        <v>0</v>
      </c>
      <c r="I40" s="118">
        <v>7</v>
      </c>
      <c r="J40" s="118">
        <v>0</v>
      </c>
      <c r="K40" s="118">
        <v>12</v>
      </c>
      <c r="L40" s="118">
        <v>9</v>
      </c>
      <c r="M40" s="118">
        <v>44</v>
      </c>
      <c r="N40" s="118">
        <v>18</v>
      </c>
      <c r="O40" s="118">
        <v>24</v>
      </c>
      <c r="P40" s="118">
        <v>0</v>
      </c>
      <c r="Q40" s="118">
        <v>28</v>
      </c>
      <c r="R40" s="118">
        <v>0</v>
      </c>
      <c r="S40" s="118">
        <v>133</v>
      </c>
      <c r="T40" s="118">
        <v>0</v>
      </c>
      <c r="U40" s="118">
        <v>24</v>
      </c>
      <c r="V40" s="114">
        <v>0</v>
      </c>
      <c r="W40" s="118">
        <v>28</v>
      </c>
      <c r="X40" s="114">
        <v>0</v>
      </c>
      <c r="Y40" s="118">
        <v>133</v>
      </c>
      <c r="Z40" s="114">
        <v>0</v>
      </c>
      <c r="AA40" s="118">
        <v>28</v>
      </c>
      <c r="AB40" s="114">
        <v>20</v>
      </c>
      <c r="AC40" s="118">
        <v>12</v>
      </c>
      <c r="AD40" s="114">
        <v>7</v>
      </c>
      <c r="AE40" s="118">
        <v>6</v>
      </c>
      <c r="AF40" s="114">
        <v>6</v>
      </c>
      <c r="AG40" s="118">
        <v>28</v>
      </c>
      <c r="AH40" s="114">
        <v>0</v>
      </c>
      <c r="AI40" s="118">
        <v>12</v>
      </c>
      <c r="AJ40" s="114">
        <v>12</v>
      </c>
      <c r="AK40" s="118">
        <v>209</v>
      </c>
      <c r="AL40" s="114">
        <v>104</v>
      </c>
      <c r="AM40" s="114">
        <v>529</v>
      </c>
      <c r="AN40" s="115">
        <v>265</v>
      </c>
      <c r="AO40" s="116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</row>
    <row r="41" spans="1:482" s="37" customFormat="1" ht="18">
      <c r="A41" s="111">
        <v>34</v>
      </c>
      <c r="B41" s="112" t="s">
        <v>122</v>
      </c>
      <c r="C41" s="112">
        <v>0</v>
      </c>
      <c r="D41" s="114">
        <v>0</v>
      </c>
      <c r="E41" s="114">
        <v>22</v>
      </c>
      <c r="F41" s="114">
        <v>0</v>
      </c>
      <c r="G41" s="114">
        <v>22</v>
      </c>
      <c r="H41" s="114">
        <v>0</v>
      </c>
      <c r="I41" s="114">
        <v>21</v>
      </c>
      <c r="J41" s="114">
        <v>0</v>
      </c>
      <c r="K41" s="114">
        <v>38</v>
      </c>
      <c r="L41" s="114">
        <v>9</v>
      </c>
      <c r="M41" s="114">
        <v>131</v>
      </c>
      <c r="N41" s="114">
        <v>23</v>
      </c>
      <c r="O41" s="114">
        <v>78</v>
      </c>
      <c r="P41" s="114">
        <v>0</v>
      </c>
      <c r="Q41" s="114">
        <v>56</v>
      </c>
      <c r="R41" s="114">
        <v>0</v>
      </c>
      <c r="S41" s="114">
        <v>344</v>
      </c>
      <c r="T41" s="114">
        <v>30</v>
      </c>
      <c r="U41" s="114">
        <v>78</v>
      </c>
      <c r="V41" s="114">
        <v>0</v>
      </c>
      <c r="W41" s="114">
        <v>56</v>
      </c>
      <c r="X41" s="114">
        <v>0</v>
      </c>
      <c r="Y41" s="114">
        <v>344</v>
      </c>
      <c r="Z41" s="114">
        <v>30</v>
      </c>
      <c r="AA41" s="114">
        <v>56</v>
      </c>
      <c r="AB41" s="114">
        <v>30</v>
      </c>
      <c r="AC41" s="114">
        <v>36</v>
      </c>
      <c r="AD41" s="114">
        <v>19</v>
      </c>
      <c r="AE41" s="114">
        <v>18</v>
      </c>
      <c r="AF41" s="114">
        <v>18</v>
      </c>
      <c r="AG41" s="114">
        <v>56</v>
      </c>
      <c r="AH41" s="114">
        <v>0</v>
      </c>
      <c r="AI41" s="114">
        <v>36</v>
      </c>
      <c r="AJ41" s="114">
        <v>36</v>
      </c>
      <c r="AK41" s="114">
        <v>495</v>
      </c>
      <c r="AL41" s="114">
        <v>247</v>
      </c>
      <c r="AM41" s="114">
        <v>3225</v>
      </c>
      <c r="AN41" s="115">
        <v>2860</v>
      </c>
      <c r="AO41" s="116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/>
      <c r="JD41" s="117"/>
      <c r="JE41" s="117"/>
      <c r="JF41" s="117"/>
      <c r="JG41" s="117"/>
      <c r="JH41" s="117"/>
      <c r="JI41" s="117"/>
      <c r="JJ41" s="117"/>
      <c r="JK41" s="117"/>
      <c r="JL41" s="117"/>
      <c r="JM41" s="117"/>
      <c r="JN41" s="117"/>
      <c r="JO41" s="117"/>
      <c r="JP41" s="117"/>
      <c r="JQ41" s="117"/>
      <c r="JR41" s="117"/>
      <c r="JS41" s="117"/>
      <c r="JT41" s="117"/>
      <c r="JU41" s="117"/>
      <c r="JV41" s="117"/>
      <c r="JW41" s="117"/>
      <c r="JX41" s="117"/>
      <c r="JY41" s="117"/>
      <c r="JZ41" s="117"/>
      <c r="KA41" s="117"/>
      <c r="KB41" s="117"/>
      <c r="KC41" s="117"/>
      <c r="KD41" s="117"/>
      <c r="KE41" s="11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117"/>
      <c r="KQ41" s="117"/>
      <c r="KR41" s="117"/>
      <c r="KS41" s="11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117"/>
      <c r="LE41" s="117"/>
      <c r="LF41" s="117"/>
      <c r="LG41" s="11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117"/>
      <c r="LS41" s="117"/>
      <c r="LT41" s="117"/>
      <c r="LU41" s="11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7"/>
      <c r="MF41" s="117"/>
      <c r="MG41" s="117"/>
      <c r="MH41" s="117"/>
      <c r="MI41" s="117"/>
      <c r="MJ41" s="117"/>
      <c r="MK41" s="117"/>
      <c r="ML41" s="117"/>
      <c r="MM41" s="117"/>
      <c r="MN41" s="117"/>
      <c r="MO41" s="117"/>
      <c r="MP41" s="117"/>
      <c r="MQ41" s="117"/>
      <c r="MR41" s="117"/>
      <c r="MS41" s="117"/>
      <c r="MT41" s="117"/>
      <c r="MU41" s="117"/>
      <c r="MV41" s="117"/>
      <c r="MW41" s="11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7"/>
      <c r="NX41" s="117"/>
      <c r="NY41" s="11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117"/>
      <c r="OK41" s="117"/>
      <c r="OL41" s="117"/>
      <c r="OM41" s="11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117"/>
      <c r="OY41" s="117"/>
      <c r="OZ41" s="117"/>
      <c r="PA41" s="11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117"/>
      <c r="PM41" s="117"/>
      <c r="PN41" s="117"/>
      <c r="PO41" s="11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117"/>
      <c r="QA41" s="117"/>
      <c r="QB41" s="117"/>
      <c r="QC41" s="11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117"/>
      <c r="QO41" s="117"/>
      <c r="QP41" s="117"/>
      <c r="QQ41" s="11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117"/>
      <c r="RC41" s="117"/>
      <c r="RD41" s="117"/>
      <c r="RE41" s="117"/>
      <c r="RF41" s="117"/>
      <c r="RG41" s="117"/>
      <c r="RH41" s="117"/>
      <c r="RI41" s="117"/>
      <c r="RJ41" s="117"/>
      <c r="RK41" s="117"/>
      <c r="RL41" s="117"/>
      <c r="RM41" s="117"/>
    </row>
    <row r="42" spans="1:482" s="37" customFormat="1" ht="18">
      <c r="A42" s="111">
        <v>35</v>
      </c>
      <c r="B42" s="112" t="s">
        <v>123</v>
      </c>
      <c r="C42" s="112">
        <v>0</v>
      </c>
      <c r="D42" s="118">
        <v>0</v>
      </c>
      <c r="E42" s="118">
        <v>11</v>
      </c>
      <c r="F42" s="118">
        <v>3</v>
      </c>
      <c r="G42" s="118">
        <v>2</v>
      </c>
      <c r="H42" s="118">
        <v>2</v>
      </c>
      <c r="I42" s="118">
        <v>25</v>
      </c>
      <c r="J42" s="118">
        <v>0</v>
      </c>
      <c r="K42" s="118">
        <v>49</v>
      </c>
      <c r="L42" s="118">
        <v>10</v>
      </c>
      <c r="M42" s="118">
        <v>158</v>
      </c>
      <c r="N42" s="118">
        <v>18</v>
      </c>
      <c r="O42" s="118">
        <v>97</v>
      </c>
      <c r="P42" s="118">
        <v>0</v>
      </c>
      <c r="Q42" s="118">
        <v>107</v>
      </c>
      <c r="R42" s="118">
        <v>30</v>
      </c>
      <c r="S42" s="118">
        <v>550</v>
      </c>
      <c r="T42" s="118">
        <v>30</v>
      </c>
      <c r="U42" s="118">
        <v>97</v>
      </c>
      <c r="V42" s="114">
        <v>0</v>
      </c>
      <c r="W42" s="118">
        <v>107</v>
      </c>
      <c r="X42" s="114">
        <v>0</v>
      </c>
      <c r="Y42" s="118">
        <v>550</v>
      </c>
      <c r="Z42" s="114">
        <v>32</v>
      </c>
      <c r="AA42" s="118">
        <v>107</v>
      </c>
      <c r="AB42" s="114">
        <v>29</v>
      </c>
      <c r="AC42" s="118">
        <v>40</v>
      </c>
      <c r="AD42" s="114">
        <v>21</v>
      </c>
      <c r="AE42" s="118">
        <v>20</v>
      </c>
      <c r="AF42" s="114">
        <v>20</v>
      </c>
      <c r="AG42" s="118">
        <v>107</v>
      </c>
      <c r="AH42" s="114">
        <v>0</v>
      </c>
      <c r="AI42" s="118">
        <v>40</v>
      </c>
      <c r="AJ42" s="114">
        <v>40</v>
      </c>
      <c r="AK42" s="118">
        <v>857</v>
      </c>
      <c r="AL42" s="114">
        <v>428</v>
      </c>
      <c r="AM42" s="114">
        <v>2953</v>
      </c>
      <c r="AN42" s="115">
        <v>0</v>
      </c>
      <c r="AO42" s="116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117"/>
      <c r="JA42" s="117"/>
      <c r="JB42" s="117"/>
      <c r="JC42" s="11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117"/>
      <c r="JO42" s="117"/>
      <c r="JP42" s="117"/>
      <c r="JQ42" s="117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117"/>
      <c r="KC42" s="117"/>
      <c r="KD42" s="117"/>
      <c r="KE42" s="11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117"/>
      <c r="KQ42" s="117"/>
      <c r="KR42" s="117"/>
      <c r="KS42" s="11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117"/>
      <c r="LE42" s="117"/>
      <c r="LF42" s="117"/>
      <c r="LG42" s="11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117"/>
      <c r="LS42" s="117"/>
      <c r="LT42" s="117"/>
      <c r="LU42" s="11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7"/>
      <c r="MF42" s="117"/>
      <c r="MG42" s="117"/>
      <c r="MH42" s="117"/>
      <c r="MI42" s="117"/>
      <c r="MJ42" s="117"/>
      <c r="MK42" s="117"/>
      <c r="ML42" s="117"/>
      <c r="MM42" s="117"/>
      <c r="MN42" s="117"/>
      <c r="MO42" s="117"/>
      <c r="MP42" s="117"/>
      <c r="MQ42" s="117"/>
      <c r="MR42" s="117"/>
      <c r="MS42" s="117"/>
      <c r="MT42" s="117"/>
      <c r="MU42" s="117"/>
      <c r="MV42" s="117"/>
      <c r="MW42" s="11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7"/>
      <c r="NX42" s="117"/>
      <c r="NY42" s="11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117"/>
      <c r="OK42" s="117"/>
      <c r="OL42" s="117"/>
      <c r="OM42" s="11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117"/>
      <c r="OY42" s="117"/>
      <c r="OZ42" s="117"/>
      <c r="PA42" s="11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117"/>
      <c r="PM42" s="117"/>
      <c r="PN42" s="117"/>
      <c r="PO42" s="11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117"/>
      <c r="QA42" s="117"/>
      <c r="QB42" s="117"/>
      <c r="QC42" s="117"/>
      <c r="QD42" s="117"/>
      <c r="QE42" s="117"/>
      <c r="QF42" s="117"/>
      <c r="QG42" s="117"/>
      <c r="QH42" s="117"/>
      <c r="QI42" s="117"/>
      <c r="QJ42" s="117"/>
      <c r="QK42" s="117"/>
      <c r="QL42" s="117"/>
      <c r="QM42" s="117"/>
      <c r="QN42" s="117"/>
      <c r="QO42" s="117"/>
      <c r="QP42" s="117"/>
      <c r="QQ42" s="117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7"/>
      <c r="RC42" s="117"/>
      <c r="RD42" s="117"/>
      <c r="RE42" s="117"/>
      <c r="RF42" s="117"/>
      <c r="RG42" s="117"/>
      <c r="RH42" s="117"/>
      <c r="RI42" s="117"/>
      <c r="RJ42" s="117"/>
      <c r="RK42" s="117"/>
      <c r="RL42" s="117"/>
      <c r="RM42" s="117"/>
    </row>
    <row r="43" spans="1:482" s="37" customFormat="1" ht="18">
      <c r="A43" s="111">
        <v>36</v>
      </c>
      <c r="B43" s="112" t="s">
        <v>124</v>
      </c>
      <c r="C43" s="112">
        <v>0</v>
      </c>
      <c r="D43" s="113">
        <v>0</v>
      </c>
      <c r="E43" s="113">
        <v>18</v>
      </c>
      <c r="F43" s="113">
        <v>4</v>
      </c>
      <c r="G43" s="113">
        <v>3</v>
      </c>
      <c r="H43" s="113">
        <v>2</v>
      </c>
      <c r="I43" s="113">
        <v>16</v>
      </c>
      <c r="J43" s="113">
        <v>0</v>
      </c>
      <c r="K43" s="113">
        <v>16</v>
      </c>
      <c r="L43" s="113">
        <v>8</v>
      </c>
      <c r="M43" s="113">
        <v>94</v>
      </c>
      <c r="N43" s="113">
        <v>24</v>
      </c>
      <c r="O43" s="113">
        <v>46</v>
      </c>
      <c r="P43" s="113">
        <v>0</v>
      </c>
      <c r="Q43" s="113">
        <v>46</v>
      </c>
      <c r="R43" s="113">
        <v>0</v>
      </c>
      <c r="S43" s="113">
        <v>258</v>
      </c>
      <c r="T43" s="113">
        <v>23</v>
      </c>
      <c r="U43" s="113">
        <v>46</v>
      </c>
      <c r="V43" s="114">
        <v>0</v>
      </c>
      <c r="W43" s="113">
        <v>46</v>
      </c>
      <c r="X43" s="114">
        <v>0</v>
      </c>
      <c r="Y43" s="113">
        <v>258</v>
      </c>
      <c r="Z43" s="114">
        <v>23</v>
      </c>
      <c r="AA43" s="113">
        <v>46</v>
      </c>
      <c r="AB43" s="114">
        <v>28</v>
      </c>
      <c r="AC43" s="113">
        <v>24</v>
      </c>
      <c r="AD43" s="114">
        <v>13</v>
      </c>
      <c r="AE43" s="113">
        <v>12</v>
      </c>
      <c r="AF43" s="114">
        <v>12</v>
      </c>
      <c r="AG43" s="113">
        <v>46</v>
      </c>
      <c r="AH43" s="114">
        <v>0</v>
      </c>
      <c r="AI43" s="113">
        <v>24</v>
      </c>
      <c r="AJ43" s="114">
        <v>24</v>
      </c>
      <c r="AK43" s="113">
        <v>397</v>
      </c>
      <c r="AL43" s="114">
        <v>198</v>
      </c>
      <c r="AM43" s="114">
        <v>2098</v>
      </c>
      <c r="AN43" s="115">
        <v>1762</v>
      </c>
      <c r="AO43" s="116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  <c r="QU43" s="117"/>
      <c r="QV43" s="117"/>
      <c r="QW43" s="117"/>
      <c r="QX43" s="117"/>
      <c r="QY43" s="117"/>
      <c r="QZ43" s="117"/>
      <c r="RA43" s="117"/>
      <c r="RB43" s="117"/>
      <c r="RC43" s="117"/>
      <c r="RD43" s="117"/>
      <c r="RE43" s="117"/>
      <c r="RF43" s="117"/>
      <c r="RG43" s="117"/>
      <c r="RH43" s="117"/>
      <c r="RI43" s="117"/>
      <c r="RJ43" s="117"/>
      <c r="RK43" s="117"/>
      <c r="RL43" s="117"/>
      <c r="RM43" s="117"/>
    </row>
    <row r="44" spans="1:482" s="37" customFormat="1" ht="18">
      <c r="A44" s="111">
        <v>37</v>
      </c>
      <c r="B44" s="112" t="s">
        <v>125</v>
      </c>
      <c r="C44" s="112">
        <v>0</v>
      </c>
      <c r="D44" s="118">
        <v>0</v>
      </c>
      <c r="E44" s="118">
        <v>62</v>
      </c>
      <c r="F44" s="118">
        <v>0</v>
      </c>
      <c r="G44" s="118">
        <v>4</v>
      </c>
      <c r="H44" s="118">
        <v>0</v>
      </c>
      <c r="I44" s="118">
        <v>23</v>
      </c>
      <c r="J44" s="118">
        <v>0</v>
      </c>
      <c r="K44" s="118">
        <v>36</v>
      </c>
      <c r="L44" s="118">
        <v>10</v>
      </c>
      <c r="M44" s="118">
        <v>139</v>
      </c>
      <c r="N44" s="118">
        <v>12</v>
      </c>
      <c r="O44" s="118">
        <v>80</v>
      </c>
      <c r="P44" s="118">
        <v>0</v>
      </c>
      <c r="Q44" s="118">
        <v>100</v>
      </c>
      <c r="R44" s="118">
        <v>0</v>
      </c>
      <c r="S44" s="118">
        <v>475</v>
      </c>
      <c r="T44" s="118">
        <v>32</v>
      </c>
      <c r="U44" s="118">
        <v>80</v>
      </c>
      <c r="V44" s="114">
        <v>0</v>
      </c>
      <c r="W44" s="118">
        <v>100</v>
      </c>
      <c r="X44" s="114">
        <v>0</v>
      </c>
      <c r="Y44" s="118">
        <v>475</v>
      </c>
      <c r="Z44" s="114">
        <v>32</v>
      </c>
      <c r="AA44" s="118">
        <v>100</v>
      </c>
      <c r="AB44" s="114">
        <v>26</v>
      </c>
      <c r="AC44" s="118">
        <v>34</v>
      </c>
      <c r="AD44" s="114">
        <v>18</v>
      </c>
      <c r="AE44" s="118">
        <v>17</v>
      </c>
      <c r="AF44" s="114">
        <v>17</v>
      </c>
      <c r="AG44" s="118">
        <v>100</v>
      </c>
      <c r="AH44" s="114">
        <v>0</v>
      </c>
      <c r="AI44" s="118">
        <v>34</v>
      </c>
      <c r="AJ44" s="114">
        <v>34</v>
      </c>
      <c r="AK44" s="118">
        <v>745</v>
      </c>
      <c r="AL44" s="114">
        <v>372</v>
      </c>
      <c r="AM44" s="114">
        <v>3165</v>
      </c>
      <c r="AN44" s="115">
        <v>3125</v>
      </c>
      <c r="AO44" s="116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</row>
    <row r="45" spans="1:482" s="37" customFormat="1" ht="18">
      <c r="A45" s="111">
        <v>38</v>
      </c>
      <c r="B45" s="112" t="s">
        <v>126</v>
      </c>
      <c r="C45" s="112">
        <v>0</v>
      </c>
      <c r="D45" s="118">
        <v>0</v>
      </c>
      <c r="E45" s="118">
        <v>24</v>
      </c>
      <c r="F45" s="118">
        <v>0</v>
      </c>
      <c r="G45" s="118">
        <v>3</v>
      </c>
      <c r="H45" s="118">
        <v>0</v>
      </c>
      <c r="I45" s="118">
        <v>22</v>
      </c>
      <c r="J45" s="118">
        <v>0</v>
      </c>
      <c r="K45" s="118">
        <v>38</v>
      </c>
      <c r="L45" s="118">
        <v>9</v>
      </c>
      <c r="M45" s="118">
        <v>136</v>
      </c>
      <c r="N45" s="118">
        <v>26</v>
      </c>
      <c r="O45" s="118">
        <v>82</v>
      </c>
      <c r="P45" s="118">
        <v>0</v>
      </c>
      <c r="Q45" s="118">
        <v>161</v>
      </c>
      <c r="R45" s="118">
        <v>0</v>
      </c>
      <c r="S45" s="118">
        <v>696</v>
      </c>
      <c r="T45" s="118">
        <v>32</v>
      </c>
      <c r="U45" s="118">
        <v>82</v>
      </c>
      <c r="V45" s="114">
        <v>0</v>
      </c>
      <c r="W45" s="118">
        <v>161</v>
      </c>
      <c r="X45" s="114">
        <v>0</v>
      </c>
      <c r="Y45" s="118">
        <v>696</v>
      </c>
      <c r="Z45" s="114">
        <v>32</v>
      </c>
      <c r="AA45" s="118">
        <v>161</v>
      </c>
      <c r="AB45" s="114">
        <v>25</v>
      </c>
      <c r="AC45" s="118">
        <v>38</v>
      </c>
      <c r="AD45" s="114">
        <v>20</v>
      </c>
      <c r="AE45" s="118">
        <v>19</v>
      </c>
      <c r="AF45" s="114">
        <v>19</v>
      </c>
      <c r="AG45" s="118">
        <v>161</v>
      </c>
      <c r="AH45" s="114">
        <v>0</v>
      </c>
      <c r="AI45" s="118">
        <v>38</v>
      </c>
      <c r="AJ45" s="114">
        <v>38</v>
      </c>
      <c r="AK45" s="118">
        <v>1176</v>
      </c>
      <c r="AL45" s="114">
        <v>588</v>
      </c>
      <c r="AM45" s="114">
        <v>3538</v>
      </c>
      <c r="AN45" s="115">
        <v>0</v>
      </c>
      <c r="AO45" s="116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  <c r="QU45" s="117"/>
      <c r="QV45" s="117"/>
      <c r="QW45" s="117"/>
      <c r="QX45" s="117"/>
      <c r="QY45" s="117"/>
      <c r="QZ45" s="117"/>
      <c r="RA45" s="117"/>
      <c r="RB45" s="117"/>
      <c r="RC45" s="117"/>
      <c r="RD45" s="117"/>
      <c r="RE45" s="117"/>
      <c r="RF45" s="117"/>
      <c r="RG45" s="117"/>
      <c r="RH45" s="117"/>
      <c r="RI45" s="117"/>
      <c r="RJ45" s="117"/>
      <c r="RK45" s="117"/>
      <c r="RL45" s="117"/>
      <c r="RM45" s="117"/>
    </row>
    <row r="46" spans="1:482" s="124" customFormat="1" ht="16">
      <c r="A46" s="168" t="s">
        <v>35</v>
      </c>
      <c r="B46" s="168"/>
      <c r="C46" s="119">
        <f t="shared" ref="C46:AN46" si="0">SUM(C8:C45)</f>
        <v>0</v>
      </c>
      <c r="D46" s="119">
        <f t="shared" si="0"/>
        <v>0</v>
      </c>
      <c r="E46" s="119">
        <f t="shared" si="0"/>
        <v>802</v>
      </c>
      <c r="F46" s="119">
        <f t="shared" si="0"/>
        <v>50</v>
      </c>
      <c r="G46" s="119">
        <f t="shared" si="0"/>
        <v>204</v>
      </c>
      <c r="H46" s="119">
        <f t="shared" si="0"/>
        <v>25</v>
      </c>
      <c r="I46" s="119">
        <f t="shared" si="0"/>
        <v>717</v>
      </c>
      <c r="J46" s="119">
        <f t="shared" si="0"/>
        <v>0</v>
      </c>
      <c r="K46" s="119">
        <f t="shared" si="0"/>
        <v>1505</v>
      </c>
      <c r="L46" s="119">
        <f t="shared" si="0"/>
        <v>372</v>
      </c>
      <c r="M46" s="119">
        <f t="shared" si="0"/>
        <v>4646</v>
      </c>
      <c r="N46" s="119">
        <f t="shared" si="0"/>
        <v>963</v>
      </c>
      <c r="O46" s="119">
        <f t="shared" si="0"/>
        <v>2867</v>
      </c>
      <c r="P46" s="119">
        <f t="shared" si="0"/>
        <v>0</v>
      </c>
      <c r="Q46" s="119">
        <f t="shared" si="0"/>
        <v>3275</v>
      </c>
      <c r="R46" s="119">
        <f t="shared" si="0"/>
        <v>635</v>
      </c>
      <c r="S46" s="119">
        <f t="shared" si="0"/>
        <v>15311</v>
      </c>
      <c r="T46" s="119">
        <f t="shared" si="0"/>
        <v>988</v>
      </c>
      <c r="U46" s="119">
        <f t="shared" si="0"/>
        <v>2867</v>
      </c>
      <c r="V46" s="119">
        <f t="shared" si="0"/>
        <v>0</v>
      </c>
      <c r="W46" s="119">
        <f t="shared" si="0"/>
        <v>3275</v>
      </c>
      <c r="X46" s="119">
        <f t="shared" si="0"/>
        <v>0</v>
      </c>
      <c r="Y46" s="119">
        <f t="shared" si="0"/>
        <v>15311</v>
      </c>
      <c r="Z46" s="119">
        <f t="shared" si="0"/>
        <v>672</v>
      </c>
      <c r="AA46" s="119">
        <f t="shared" si="0"/>
        <v>3275</v>
      </c>
      <c r="AB46" s="119">
        <f t="shared" si="0"/>
        <v>1044</v>
      </c>
      <c r="AC46" s="119">
        <f t="shared" si="0"/>
        <v>1144</v>
      </c>
      <c r="AD46" s="119">
        <f t="shared" si="0"/>
        <v>610</v>
      </c>
      <c r="AE46" s="119">
        <f t="shared" si="0"/>
        <v>572</v>
      </c>
      <c r="AF46" s="119">
        <f t="shared" si="0"/>
        <v>572</v>
      </c>
      <c r="AG46" s="119">
        <f t="shared" si="0"/>
        <v>3275</v>
      </c>
      <c r="AH46" s="119">
        <f t="shared" si="0"/>
        <v>0</v>
      </c>
      <c r="AI46" s="119">
        <f t="shared" si="0"/>
        <v>1144</v>
      </c>
      <c r="AJ46" s="119">
        <f t="shared" si="0"/>
        <v>1144</v>
      </c>
      <c r="AK46" s="119">
        <f t="shared" si="0"/>
        <v>23422</v>
      </c>
      <c r="AL46" s="119">
        <f t="shared" si="0"/>
        <v>11693</v>
      </c>
      <c r="AM46" s="119">
        <f t="shared" si="0"/>
        <v>90542</v>
      </c>
      <c r="AN46" s="120">
        <f t="shared" si="0"/>
        <v>70546</v>
      </c>
      <c r="AO46" s="121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  <c r="IW46" s="122"/>
      <c r="IX46" s="122"/>
      <c r="IY46" s="122"/>
      <c r="IZ46" s="122"/>
      <c r="JA46" s="122"/>
      <c r="JB46" s="122"/>
      <c r="JC46" s="122"/>
      <c r="JD46" s="122"/>
      <c r="JE46" s="122"/>
      <c r="JF46" s="122"/>
      <c r="JG46" s="122"/>
      <c r="JH46" s="122"/>
      <c r="JI46" s="122"/>
      <c r="JJ46" s="122"/>
      <c r="JK46" s="122"/>
      <c r="JL46" s="122"/>
      <c r="JM46" s="122"/>
      <c r="JN46" s="122"/>
      <c r="JO46" s="122"/>
      <c r="JP46" s="122"/>
      <c r="JQ46" s="122"/>
      <c r="JR46" s="122"/>
      <c r="JS46" s="122"/>
      <c r="JT46" s="122"/>
      <c r="JU46" s="122"/>
      <c r="JV46" s="122"/>
      <c r="JW46" s="122"/>
      <c r="JX46" s="122"/>
      <c r="JY46" s="122"/>
      <c r="JZ46" s="122"/>
      <c r="KA46" s="122"/>
      <c r="KB46" s="122"/>
      <c r="KC46" s="122"/>
      <c r="KD46" s="122"/>
      <c r="KE46" s="122"/>
      <c r="KF46" s="122"/>
      <c r="KG46" s="122"/>
      <c r="KH46" s="122"/>
      <c r="KI46" s="122"/>
      <c r="KJ46" s="122"/>
      <c r="KK46" s="122"/>
      <c r="KL46" s="122"/>
      <c r="KM46" s="122"/>
      <c r="KN46" s="122"/>
      <c r="KO46" s="122"/>
      <c r="KP46" s="122"/>
      <c r="KQ46" s="122"/>
      <c r="KR46" s="122"/>
      <c r="KS46" s="122"/>
      <c r="KT46" s="122"/>
      <c r="KU46" s="122"/>
      <c r="KV46" s="122"/>
      <c r="KW46" s="122"/>
      <c r="KX46" s="122"/>
      <c r="KY46" s="122"/>
      <c r="KZ46" s="122"/>
      <c r="LA46" s="122"/>
      <c r="LB46" s="122"/>
      <c r="LC46" s="122"/>
      <c r="LD46" s="122"/>
      <c r="LE46" s="122"/>
      <c r="LF46" s="122"/>
      <c r="LG46" s="122"/>
      <c r="LH46" s="122"/>
      <c r="LI46" s="122"/>
      <c r="LJ46" s="122"/>
      <c r="LK46" s="122"/>
      <c r="LL46" s="122"/>
      <c r="LM46" s="122"/>
      <c r="LN46" s="122"/>
      <c r="LO46" s="122"/>
      <c r="LP46" s="122"/>
      <c r="LQ46" s="122"/>
      <c r="LR46" s="122"/>
      <c r="LS46" s="122"/>
      <c r="LT46" s="122"/>
      <c r="LU46" s="122"/>
      <c r="LV46" s="122"/>
      <c r="LW46" s="122"/>
      <c r="LX46" s="122"/>
      <c r="LY46" s="122"/>
      <c r="LZ46" s="122"/>
      <c r="MA46" s="122"/>
      <c r="MB46" s="122"/>
      <c r="MC46" s="122"/>
      <c r="MD46" s="122"/>
      <c r="ME46" s="122"/>
      <c r="MF46" s="122"/>
      <c r="MG46" s="122"/>
      <c r="MH46" s="122"/>
      <c r="MI46" s="122"/>
      <c r="MJ46" s="122"/>
      <c r="MK46" s="122"/>
      <c r="ML46" s="122"/>
      <c r="MM46" s="122"/>
      <c r="MN46" s="122"/>
      <c r="MO46" s="122"/>
      <c r="MP46" s="122"/>
      <c r="MQ46" s="122"/>
      <c r="MR46" s="122"/>
      <c r="MS46" s="122"/>
      <c r="MT46" s="122"/>
      <c r="MU46" s="122"/>
      <c r="MV46" s="122"/>
      <c r="MW46" s="122"/>
      <c r="MX46" s="122"/>
      <c r="MY46" s="122"/>
      <c r="MZ46" s="122"/>
      <c r="NA46" s="122"/>
      <c r="NB46" s="122"/>
      <c r="NC46" s="122"/>
      <c r="ND46" s="122"/>
      <c r="NE46" s="122"/>
      <c r="NF46" s="122"/>
      <c r="NG46" s="122"/>
      <c r="NH46" s="122"/>
      <c r="NI46" s="122"/>
      <c r="NJ46" s="122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2"/>
      <c r="NY46" s="122"/>
      <c r="NZ46" s="122"/>
      <c r="OA46" s="122"/>
      <c r="OB46" s="122"/>
      <c r="OC46" s="122"/>
      <c r="OD46" s="122"/>
      <c r="OE46" s="122"/>
      <c r="OF46" s="122"/>
      <c r="OG46" s="122"/>
      <c r="OH46" s="122"/>
      <c r="OI46" s="122"/>
      <c r="OJ46" s="122"/>
      <c r="OK46" s="122"/>
      <c r="OL46" s="122"/>
      <c r="OM46" s="122"/>
      <c r="ON46" s="122"/>
      <c r="OO46" s="122"/>
      <c r="OP46" s="122"/>
      <c r="OQ46" s="122"/>
      <c r="OR46" s="122"/>
      <c r="OS46" s="122"/>
      <c r="OT46" s="122"/>
      <c r="OU46" s="122"/>
      <c r="OV46" s="122"/>
      <c r="OW46" s="122"/>
      <c r="OX46" s="122"/>
      <c r="OY46" s="122"/>
      <c r="OZ46" s="122"/>
      <c r="PA46" s="122"/>
      <c r="PB46" s="122"/>
      <c r="PC46" s="122"/>
      <c r="PD46" s="122"/>
      <c r="PE46" s="122"/>
      <c r="PF46" s="122"/>
      <c r="PG46" s="122"/>
      <c r="PH46" s="122"/>
      <c r="PI46" s="122"/>
      <c r="PJ46" s="122"/>
      <c r="PK46" s="122"/>
      <c r="PL46" s="122"/>
      <c r="PM46" s="122"/>
      <c r="PN46" s="122"/>
      <c r="PO46" s="122"/>
      <c r="PP46" s="122"/>
      <c r="PQ46" s="122"/>
      <c r="PR46" s="122"/>
      <c r="PS46" s="122"/>
      <c r="PT46" s="122"/>
      <c r="PU46" s="122"/>
      <c r="PV46" s="122"/>
      <c r="PW46" s="122"/>
      <c r="PX46" s="122"/>
      <c r="PY46" s="122"/>
      <c r="PZ46" s="122"/>
      <c r="QA46" s="122"/>
      <c r="QB46" s="122"/>
      <c r="QC46" s="122"/>
      <c r="QD46" s="122"/>
      <c r="QE46" s="122"/>
      <c r="QF46" s="122"/>
      <c r="QG46" s="122"/>
      <c r="QH46" s="122"/>
      <c r="QI46" s="122"/>
      <c r="QJ46" s="122"/>
      <c r="QK46" s="122"/>
      <c r="QL46" s="122"/>
      <c r="QM46" s="122"/>
      <c r="QN46" s="122"/>
      <c r="QO46" s="122"/>
      <c r="QP46" s="122"/>
      <c r="QQ46" s="122"/>
      <c r="QR46" s="122"/>
      <c r="QS46" s="122"/>
      <c r="QT46" s="122"/>
      <c r="QU46" s="122"/>
      <c r="QV46" s="122"/>
      <c r="QW46" s="122"/>
      <c r="QX46" s="122"/>
      <c r="QY46" s="122"/>
      <c r="QZ46" s="122"/>
      <c r="RA46" s="122"/>
      <c r="RB46" s="122"/>
      <c r="RC46" s="122"/>
      <c r="RD46" s="122"/>
      <c r="RE46" s="122"/>
      <c r="RF46" s="122"/>
      <c r="RG46" s="122"/>
      <c r="RH46" s="122"/>
      <c r="RI46" s="122"/>
      <c r="RJ46" s="122"/>
      <c r="RK46" s="122"/>
      <c r="RL46" s="122"/>
      <c r="RM46" s="122"/>
      <c r="RN46" s="123"/>
    </row>
  </sheetData>
  <mergeCells count="35">
    <mergeCell ref="A2:AN2"/>
    <mergeCell ref="A3:AN3"/>
    <mergeCell ref="A4:AN4"/>
    <mergeCell ref="A5:A7"/>
    <mergeCell ref="B5:B7"/>
    <mergeCell ref="C5:D5"/>
    <mergeCell ref="E5:F5"/>
    <mergeCell ref="G5:H5"/>
    <mergeCell ref="I5:N5"/>
    <mergeCell ref="O5:T5"/>
    <mergeCell ref="U5:Z5"/>
    <mergeCell ref="AA5:AB6"/>
    <mergeCell ref="AC5:AN5"/>
    <mergeCell ref="C6:C7"/>
    <mergeCell ref="D6:D7"/>
    <mergeCell ref="E6:E7"/>
    <mergeCell ref="F6:F7"/>
    <mergeCell ref="G6:G7"/>
    <mergeCell ref="H6:H7"/>
    <mergeCell ref="I6:J6"/>
    <mergeCell ref="AK6:AL6"/>
    <mergeCell ref="AM6:AN6"/>
    <mergeCell ref="A46:B46"/>
    <mergeCell ref="W6:X6"/>
    <mergeCell ref="Y6:Z6"/>
    <mergeCell ref="AC6:AD6"/>
    <mergeCell ref="AE6:AF6"/>
    <mergeCell ref="AG6:AH6"/>
    <mergeCell ref="AI6:AJ6"/>
    <mergeCell ref="K6:L6"/>
    <mergeCell ref="M6:N6"/>
    <mergeCell ref="O6:P6"/>
    <mergeCell ref="Q6:R6"/>
    <mergeCell ref="S6:T6"/>
    <mergeCell ref="U6:V6"/>
  </mergeCells>
  <conditionalFormatting sqref="D8:D45 F8:F45 H8:H45 J8:J45 L8:L45 N8:N45 P8:P45 R8:R45 T8:T45 V8:V45 X8:X45 Z8:Z45 AB8:AB45 AD8:AD45 AF8:AF45 AH8:AH45 AJ8:AJ45 AL8:AL45 AN8:AN45">
    <cfRule type="expression" dxfId="1" priority="1">
      <formula>D8&gt;C8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IW46"/>
  <sheetViews>
    <sheetView workbookViewId="0">
      <selection activeCell="F19" sqref="F19"/>
    </sheetView>
  </sheetViews>
  <sheetFormatPr baseColWidth="10" defaultColWidth="8.83203125" defaultRowHeight="15"/>
  <cols>
    <col min="1" max="1" width="8.83203125" style="22" customWidth="1"/>
    <col min="2" max="2" width="19.5" style="22" customWidth="1"/>
    <col min="3" max="3" width="12.83203125" style="22" customWidth="1"/>
    <col min="4" max="5" width="24.1640625" style="22" customWidth="1"/>
    <col min="6" max="6" width="22.1640625" style="22" customWidth="1"/>
    <col min="7" max="7" width="13.5" style="22" customWidth="1"/>
    <col min="8" max="8" width="21.33203125" style="22" customWidth="1"/>
    <col min="9" max="9" width="17.5" style="22" customWidth="1"/>
    <col min="10" max="10" width="19.83203125" style="22" customWidth="1"/>
    <col min="11" max="11" width="14.5" style="22" customWidth="1"/>
    <col min="12" max="13" width="19.83203125" style="22" customWidth="1"/>
    <col min="14" max="14" width="17" style="22" customWidth="1"/>
    <col min="15" max="17" width="15.5" style="22" customWidth="1"/>
    <col min="18" max="18" width="19.83203125" style="22" customWidth="1"/>
    <col min="19" max="19" width="42.5" style="22" customWidth="1"/>
    <col min="20" max="20" width="53" style="22" customWidth="1"/>
    <col min="21" max="257" width="8.83203125" style="22" customWidth="1"/>
    <col min="258" max="16384" width="8.83203125" style="22"/>
  </cols>
  <sheetData>
    <row r="1" spans="1:257" s="48" customFormat="1" ht="15" customHeight="1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71"/>
      <c r="V1" s="71"/>
      <c r="W1" s="71"/>
      <c r="X1" s="71"/>
      <c r="Y1" s="71"/>
      <c r="Z1" s="71"/>
      <c r="AA1" s="71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72"/>
    </row>
    <row r="2" spans="1:257" s="48" customFormat="1" ht="1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1"/>
      <c r="V2" s="71"/>
      <c r="W2" s="71"/>
      <c r="X2" s="71"/>
      <c r="Y2" s="71"/>
      <c r="Z2" s="71"/>
      <c r="AA2" s="71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72"/>
    </row>
    <row r="3" spans="1:257" s="211" customFormat="1" ht="18.75" customHeight="1">
      <c r="A3" s="207" t="s">
        <v>34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  <c r="IW3" s="210"/>
    </row>
    <row r="4" spans="1:257" s="211" customFormat="1" ht="19.5" customHeight="1">
      <c r="A4" s="207" t="s">
        <v>55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  <c r="IW4" s="210"/>
    </row>
    <row r="5" spans="1:257" ht="18.75" customHeight="1">
      <c r="A5" s="212" t="s">
        <v>0</v>
      </c>
      <c r="B5" s="212" t="s">
        <v>39</v>
      </c>
      <c r="C5" s="213" t="s">
        <v>44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 t="s">
        <v>45</v>
      </c>
      <c r="T5" s="214"/>
      <c r="U5" s="51"/>
      <c r="V5" s="51"/>
      <c r="W5" s="51"/>
      <c r="X5" s="51"/>
      <c r="Y5" s="51"/>
      <c r="Z5" s="51"/>
      <c r="AA5" s="51"/>
    </row>
    <row r="6" spans="1:257" ht="18">
      <c r="A6" s="212"/>
      <c r="B6" s="212"/>
      <c r="C6" s="215" t="s">
        <v>46</v>
      </c>
      <c r="D6" s="215"/>
      <c r="E6" s="215"/>
      <c r="F6" s="215"/>
      <c r="G6" s="216" t="s">
        <v>47</v>
      </c>
      <c r="H6" s="216"/>
      <c r="I6" s="216"/>
      <c r="J6" s="216"/>
      <c r="K6" s="217" t="s">
        <v>48</v>
      </c>
      <c r="L6" s="217"/>
      <c r="M6" s="217"/>
      <c r="N6" s="217"/>
      <c r="O6" s="218" t="s">
        <v>49</v>
      </c>
      <c r="P6" s="218"/>
      <c r="Q6" s="218"/>
      <c r="R6" s="218"/>
      <c r="S6" s="214"/>
      <c r="T6" s="214"/>
      <c r="U6" s="51"/>
      <c r="V6" s="51"/>
      <c r="W6" s="51"/>
      <c r="X6" s="51"/>
      <c r="Y6" s="51"/>
      <c r="Z6" s="51"/>
      <c r="AA6" s="51"/>
    </row>
    <row r="7" spans="1:257" ht="185.25" customHeight="1">
      <c r="A7" s="212"/>
      <c r="B7" s="212"/>
      <c r="C7" s="52" t="s">
        <v>50</v>
      </c>
      <c r="D7" s="52" t="s">
        <v>88</v>
      </c>
      <c r="E7" s="52" t="s">
        <v>72</v>
      </c>
      <c r="F7" s="52" t="s">
        <v>78</v>
      </c>
      <c r="G7" s="53" t="s">
        <v>51</v>
      </c>
      <c r="H7" s="53" t="s">
        <v>85</v>
      </c>
      <c r="I7" s="53" t="s">
        <v>69</v>
      </c>
      <c r="J7" s="53" t="s">
        <v>73</v>
      </c>
      <c r="K7" s="54" t="s">
        <v>52</v>
      </c>
      <c r="L7" s="54" t="s">
        <v>86</v>
      </c>
      <c r="M7" s="54" t="s">
        <v>70</v>
      </c>
      <c r="N7" s="54" t="s">
        <v>74</v>
      </c>
      <c r="O7" s="55" t="s">
        <v>53</v>
      </c>
      <c r="P7" s="55" t="s">
        <v>87</v>
      </c>
      <c r="Q7" s="55" t="s">
        <v>71</v>
      </c>
      <c r="R7" s="55" t="s">
        <v>75</v>
      </c>
      <c r="S7" s="56" t="s">
        <v>76</v>
      </c>
      <c r="T7" s="56" t="s">
        <v>77</v>
      </c>
    </row>
    <row r="8" spans="1:257" s="46" customFormat="1" ht="15.75" customHeight="1">
      <c r="A8" s="85">
        <v>1</v>
      </c>
      <c r="B8" s="86" t="s">
        <v>89</v>
      </c>
      <c r="C8" s="84">
        <v>2</v>
      </c>
      <c r="D8" s="84">
        <v>8</v>
      </c>
      <c r="E8" s="84">
        <v>8</v>
      </c>
      <c r="F8" s="84">
        <v>1</v>
      </c>
      <c r="G8" s="84">
        <v>9</v>
      </c>
      <c r="H8" s="84">
        <v>18</v>
      </c>
      <c r="I8" s="84">
        <v>18</v>
      </c>
      <c r="J8" s="84">
        <v>1</v>
      </c>
      <c r="K8" s="84">
        <v>35</v>
      </c>
      <c r="L8" s="84">
        <v>35</v>
      </c>
      <c r="M8" s="84">
        <v>35</v>
      </c>
      <c r="N8" s="84">
        <v>0</v>
      </c>
      <c r="O8" s="84">
        <v>221</v>
      </c>
      <c r="P8" s="84">
        <v>221</v>
      </c>
      <c r="Q8" s="84">
        <v>221</v>
      </c>
      <c r="R8" s="84">
        <v>0</v>
      </c>
      <c r="S8" s="84">
        <v>57260</v>
      </c>
      <c r="T8" s="84">
        <v>51745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3"/>
    </row>
    <row r="9" spans="1:257" s="46" customFormat="1" ht="16">
      <c r="A9" s="85">
        <v>2</v>
      </c>
      <c r="B9" s="86" t="s">
        <v>90</v>
      </c>
      <c r="C9" s="84">
        <v>1</v>
      </c>
      <c r="D9" s="84">
        <v>5</v>
      </c>
      <c r="E9" s="84">
        <v>5</v>
      </c>
      <c r="F9" s="84">
        <v>1</v>
      </c>
      <c r="G9" s="84">
        <v>5</v>
      </c>
      <c r="H9" s="84">
        <v>10</v>
      </c>
      <c r="I9" s="84">
        <v>10</v>
      </c>
      <c r="J9" s="84">
        <v>1</v>
      </c>
      <c r="K9" s="84">
        <v>28</v>
      </c>
      <c r="L9" s="84">
        <v>28</v>
      </c>
      <c r="M9" s="84">
        <v>28</v>
      </c>
      <c r="N9" s="84">
        <v>0</v>
      </c>
      <c r="O9" s="84">
        <v>62</v>
      </c>
      <c r="P9" s="84">
        <v>62</v>
      </c>
      <c r="Q9" s="84">
        <v>62</v>
      </c>
      <c r="R9" s="84">
        <v>0</v>
      </c>
      <c r="S9" s="84">
        <v>102540</v>
      </c>
      <c r="T9" s="84">
        <v>102170</v>
      </c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3"/>
    </row>
    <row r="10" spans="1:257" s="46" customFormat="1" ht="16">
      <c r="A10" s="85">
        <v>3</v>
      </c>
      <c r="B10" s="86" t="s">
        <v>91</v>
      </c>
      <c r="C10" s="84">
        <v>2</v>
      </c>
      <c r="D10" s="84">
        <v>8</v>
      </c>
      <c r="E10" s="84">
        <v>8</v>
      </c>
      <c r="F10" s="84">
        <v>1</v>
      </c>
      <c r="G10" s="84">
        <v>11</v>
      </c>
      <c r="H10" s="84">
        <v>22</v>
      </c>
      <c r="I10" s="84">
        <v>22</v>
      </c>
      <c r="J10" s="84">
        <v>1</v>
      </c>
      <c r="K10" s="84">
        <v>60</v>
      </c>
      <c r="L10" s="84">
        <v>60</v>
      </c>
      <c r="M10" s="84">
        <v>60</v>
      </c>
      <c r="N10" s="84">
        <v>0</v>
      </c>
      <c r="O10" s="84">
        <v>247</v>
      </c>
      <c r="P10" s="84">
        <v>247</v>
      </c>
      <c r="Q10" s="84">
        <v>247</v>
      </c>
      <c r="R10" s="84">
        <v>0</v>
      </c>
      <c r="S10" s="84">
        <v>97640</v>
      </c>
      <c r="T10" s="84">
        <v>97635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3"/>
    </row>
    <row r="11" spans="1:257" s="46" customFormat="1" ht="16">
      <c r="A11" s="85">
        <v>4</v>
      </c>
      <c r="B11" s="86" t="s">
        <v>92</v>
      </c>
      <c r="C11" s="84">
        <v>1</v>
      </c>
      <c r="D11" s="84">
        <v>5</v>
      </c>
      <c r="E11" s="84">
        <v>5</v>
      </c>
      <c r="F11" s="84">
        <v>1</v>
      </c>
      <c r="G11" s="84">
        <v>11</v>
      </c>
      <c r="H11" s="84">
        <v>22</v>
      </c>
      <c r="I11" s="84">
        <v>22</v>
      </c>
      <c r="J11" s="84">
        <v>1</v>
      </c>
      <c r="K11" s="84">
        <v>31</v>
      </c>
      <c r="L11" s="84">
        <v>31</v>
      </c>
      <c r="M11" s="84">
        <v>31</v>
      </c>
      <c r="N11" s="84">
        <v>0</v>
      </c>
      <c r="O11" s="84">
        <v>267</v>
      </c>
      <c r="P11" s="84">
        <v>267</v>
      </c>
      <c r="Q11" s="84">
        <v>267</v>
      </c>
      <c r="R11" s="84">
        <v>0</v>
      </c>
      <c r="S11" s="84">
        <v>76665</v>
      </c>
      <c r="T11" s="84">
        <v>76665</v>
      </c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3"/>
    </row>
    <row r="12" spans="1:257" s="46" customFormat="1" ht="16">
      <c r="A12" s="85">
        <v>5</v>
      </c>
      <c r="B12" s="86" t="s">
        <v>93</v>
      </c>
      <c r="C12" s="84">
        <v>3</v>
      </c>
      <c r="D12" s="84">
        <v>11</v>
      </c>
      <c r="E12" s="84">
        <v>11</v>
      </c>
      <c r="F12" s="84">
        <v>1</v>
      </c>
      <c r="G12" s="84">
        <v>18</v>
      </c>
      <c r="H12" s="84">
        <v>36</v>
      </c>
      <c r="I12" s="84">
        <v>36</v>
      </c>
      <c r="J12" s="84">
        <v>1</v>
      </c>
      <c r="K12" s="84">
        <v>22</v>
      </c>
      <c r="L12" s="84">
        <v>22</v>
      </c>
      <c r="M12" s="84">
        <v>22</v>
      </c>
      <c r="N12" s="84">
        <v>0</v>
      </c>
      <c r="O12" s="84">
        <v>292</v>
      </c>
      <c r="P12" s="84">
        <v>292</v>
      </c>
      <c r="Q12" s="84">
        <v>292</v>
      </c>
      <c r="R12" s="84">
        <v>0</v>
      </c>
      <c r="S12" s="84">
        <v>209650</v>
      </c>
      <c r="T12" s="84">
        <v>185450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3"/>
    </row>
    <row r="13" spans="1:257" s="46" customFormat="1" ht="16">
      <c r="A13" s="85">
        <v>6</v>
      </c>
      <c r="B13" s="86" t="s">
        <v>94</v>
      </c>
      <c r="C13" s="84">
        <v>3</v>
      </c>
      <c r="D13" s="84">
        <v>11</v>
      </c>
      <c r="E13" s="84">
        <v>11</v>
      </c>
      <c r="F13" s="84">
        <v>1</v>
      </c>
      <c r="G13" s="84">
        <v>16</v>
      </c>
      <c r="H13" s="84">
        <v>32</v>
      </c>
      <c r="I13" s="84">
        <v>32</v>
      </c>
      <c r="J13" s="84">
        <v>1</v>
      </c>
      <c r="K13" s="84">
        <v>52</v>
      </c>
      <c r="L13" s="84">
        <v>52</v>
      </c>
      <c r="M13" s="84">
        <v>52</v>
      </c>
      <c r="N13" s="84">
        <v>0</v>
      </c>
      <c r="O13" s="84">
        <v>346</v>
      </c>
      <c r="P13" s="84">
        <v>346</v>
      </c>
      <c r="Q13" s="84">
        <v>346</v>
      </c>
      <c r="R13" s="84">
        <v>0</v>
      </c>
      <c r="S13" s="84">
        <v>130690</v>
      </c>
      <c r="T13" s="84">
        <v>130690</v>
      </c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3"/>
    </row>
    <row r="14" spans="1:257" s="46" customFormat="1" ht="17">
      <c r="A14" s="85">
        <v>7</v>
      </c>
      <c r="B14" s="87" t="s">
        <v>95</v>
      </c>
      <c r="C14" s="84">
        <v>2</v>
      </c>
      <c r="D14" s="84">
        <v>8</v>
      </c>
      <c r="E14" s="84">
        <v>8</v>
      </c>
      <c r="F14" s="84">
        <v>1</v>
      </c>
      <c r="G14" s="84">
        <v>14</v>
      </c>
      <c r="H14" s="84">
        <v>28</v>
      </c>
      <c r="I14" s="84">
        <v>28</v>
      </c>
      <c r="J14" s="84">
        <v>1</v>
      </c>
      <c r="K14" s="84">
        <v>27</v>
      </c>
      <c r="L14" s="84">
        <v>27</v>
      </c>
      <c r="M14" s="84">
        <v>27</v>
      </c>
      <c r="N14" s="84">
        <v>0</v>
      </c>
      <c r="O14" s="84">
        <v>300</v>
      </c>
      <c r="P14" s="84">
        <v>300</v>
      </c>
      <c r="Q14" s="84">
        <v>300</v>
      </c>
      <c r="R14" s="84">
        <v>0</v>
      </c>
      <c r="S14" s="84">
        <v>110315</v>
      </c>
      <c r="T14" s="84">
        <v>106445</v>
      </c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3"/>
    </row>
    <row r="15" spans="1:257" s="46" customFormat="1" ht="16">
      <c r="A15" s="85">
        <v>8</v>
      </c>
      <c r="B15" s="86" t="s">
        <v>96</v>
      </c>
      <c r="C15" s="84">
        <v>2</v>
      </c>
      <c r="D15" s="84">
        <v>8</v>
      </c>
      <c r="E15" s="84">
        <v>8</v>
      </c>
      <c r="F15" s="84">
        <v>1</v>
      </c>
      <c r="G15" s="84">
        <v>11</v>
      </c>
      <c r="H15" s="84">
        <v>22</v>
      </c>
      <c r="I15" s="84">
        <v>22</v>
      </c>
      <c r="J15" s="84">
        <v>1</v>
      </c>
      <c r="K15" s="84">
        <v>28</v>
      </c>
      <c r="L15" s="84">
        <v>28</v>
      </c>
      <c r="M15" s="84">
        <v>28</v>
      </c>
      <c r="N15" s="84">
        <v>0</v>
      </c>
      <c r="O15" s="84">
        <v>149</v>
      </c>
      <c r="P15" s="84">
        <v>149</v>
      </c>
      <c r="Q15" s="84">
        <v>149</v>
      </c>
      <c r="R15" s="84">
        <v>0</v>
      </c>
      <c r="S15" s="84">
        <v>264725</v>
      </c>
      <c r="T15" s="84">
        <v>264725</v>
      </c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3"/>
    </row>
    <row r="16" spans="1:257" s="46" customFormat="1" ht="17">
      <c r="A16" s="85">
        <v>9</v>
      </c>
      <c r="B16" s="87" t="s">
        <v>97</v>
      </c>
      <c r="C16" s="84">
        <v>3</v>
      </c>
      <c r="D16" s="84">
        <v>11</v>
      </c>
      <c r="E16" s="84">
        <v>11</v>
      </c>
      <c r="F16" s="84">
        <v>1</v>
      </c>
      <c r="G16" s="84">
        <v>18</v>
      </c>
      <c r="H16" s="84">
        <v>36</v>
      </c>
      <c r="I16" s="84">
        <v>36</v>
      </c>
      <c r="J16" s="84">
        <v>1</v>
      </c>
      <c r="K16" s="84">
        <v>46</v>
      </c>
      <c r="L16" s="84">
        <v>46</v>
      </c>
      <c r="M16" s="84">
        <v>46</v>
      </c>
      <c r="N16" s="84">
        <v>0</v>
      </c>
      <c r="O16" s="84">
        <v>259</v>
      </c>
      <c r="P16" s="84">
        <v>259</v>
      </c>
      <c r="Q16" s="84">
        <v>259</v>
      </c>
      <c r="R16" s="84">
        <v>0</v>
      </c>
      <c r="S16" s="84">
        <v>332660</v>
      </c>
      <c r="T16" s="84">
        <v>316660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3"/>
    </row>
    <row r="17" spans="1:257" s="46" customFormat="1" ht="16">
      <c r="A17" s="85">
        <v>10</v>
      </c>
      <c r="B17" s="86" t="s">
        <v>98</v>
      </c>
      <c r="C17" s="84">
        <v>6</v>
      </c>
      <c r="D17" s="84">
        <v>20</v>
      </c>
      <c r="E17" s="84">
        <v>20</v>
      </c>
      <c r="F17" s="84">
        <v>1</v>
      </c>
      <c r="G17" s="84">
        <v>27</v>
      </c>
      <c r="H17" s="84">
        <v>54</v>
      </c>
      <c r="I17" s="84">
        <v>54</v>
      </c>
      <c r="J17" s="84">
        <v>1</v>
      </c>
      <c r="K17" s="84">
        <v>73</v>
      </c>
      <c r="L17" s="84">
        <v>73</v>
      </c>
      <c r="M17" s="84">
        <v>73</v>
      </c>
      <c r="N17" s="84">
        <v>0</v>
      </c>
      <c r="O17" s="84">
        <v>411</v>
      </c>
      <c r="P17" s="84">
        <v>411</v>
      </c>
      <c r="Q17" s="84">
        <v>411</v>
      </c>
      <c r="R17" s="84">
        <v>0</v>
      </c>
      <c r="S17" s="84">
        <v>834030</v>
      </c>
      <c r="T17" s="84">
        <v>539240</v>
      </c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3"/>
    </row>
    <row r="18" spans="1:257" s="46" customFormat="1" ht="16">
      <c r="A18" s="85">
        <v>11</v>
      </c>
      <c r="B18" s="86" t="s">
        <v>99</v>
      </c>
      <c r="C18" s="84">
        <v>4</v>
      </c>
      <c r="D18" s="84">
        <v>16</v>
      </c>
      <c r="E18" s="84">
        <v>16</v>
      </c>
      <c r="F18" s="84">
        <v>1</v>
      </c>
      <c r="G18" s="84">
        <v>24</v>
      </c>
      <c r="H18" s="84">
        <v>48</v>
      </c>
      <c r="I18" s="84">
        <v>48</v>
      </c>
      <c r="J18" s="84">
        <v>1</v>
      </c>
      <c r="K18" s="84">
        <v>57</v>
      </c>
      <c r="L18" s="84">
        <v>57</v>
      </c>
      <c r="M18" s="84">
        <v>57</v>
      </c>
      <c r="N18" s="84">
        <v>0</v>
      </c>
      <c r="O18" s="84">
        <v>475</v>
      </c>
      <c r="P18" s="84">
        <v>475</v>
      </c>
      <c r="Q18" s="84">
        <v>475</v>
      </c>
      <c r="R18" s="84">
        <v>0</v>
      </c>
      <c r="S18" s="84">
        <v>142115</v>
      </c>
      <c r="T18" s="84">
        <v>138285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3"/>
    </row>
    <row r="19" spans="1:257" s="46" customFormat="1" ht="16">
      <c r="A19" s="85">
        <v>12</v>
      </c>
      <c r="B19" s="86" t="s">
        <v>100</v>
      </c>
      <c r="C19" s="84">
        <v>2</v>
      </c>
      <c r="D19" s="84">
        <v>8</v>
      </c>
      <c r="E19" s="84">
        <v>8</v>
      </c>
      <c r="F19" s="84">
        <v>1</v>
      </c>
      <c r="G19" s="84">
        <v>14</v>
      </c>
      <c r="H19" s="84">
        <v>28</v>
      </c>
      <c r="I19" s="84">
        <v>28</v>
      </c>
      <c r="J19" s="84">
        <v>1</v>
      </c>
      <c r="K19" s="84">
        <v>23</v>
      </c>
      <c r="L19" s="84">
        <v>23</v>
      </c>
      <c r="M19" s="84">
        <v>23</v>
      </c>
      <c r="N19" s="84">
        <v>0</v>
      </c>
      <c r="O19" s="84">
        <v>189</v>
      </c>
      <c r="P19" s="84">
        <v>189</v>
      </c>
      <c r="Q19" s="84">
        <v>189</v>
      </c>
      <c r="R19" s="84">
        <v>0</v>
      </c>
      <c r="S19" s="84">
        <v>113315</v>
      </c>
      <c r="T19" s="84">
        <v>106445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3"/>
    </row>
    <row r="20" spans="1:257" s="46" customFormat="1" ht="16">
      <c r="A20" s="85">
        <v>13</v>
      </c>
      <c r="B20" s="86" t="s">
        <v>101</v>
      </c>
      <c r="C20" s="84">
        <v>1</v>
      </c>
      <c r="D20" s="84">
        <v>5</v>
      </c>
      <c r="E20" s="84">
        <v>5</v>
      </c>
      <c r="F20" s="84">
        <v>1</v>
      </c>
      <c r="G20" s="84">
        <v>10</v>
      </c>
      <c r="H20" s="84">
        <v>20</v>
      </c>
      <c r="I20" s="84">
        <v>20</v>
      </c>
      <c r="J20" s="84">
        <v>1</v>
      </c>
      <c r="K20" s="84">
        <v>30</v>
      </c>
      <c r="L20" s="84">
        <v>30</v>
      </c>
      <c r="M20" s="84">
        <v>30</v>
      </c>
      <c r="N20" s="84">
        <v>0</v>
      </c>
      <c r="O20" s="84">
        <v>277</v>
      </c>
      <c r="P20" s="84">
        <v>277</v>
      </c>
      <c r="Q20" s="84">
        <v>277</v>
      </c>
      <c r="R20" s="84">
        <v>0</v>
      </c>
      <c r="S20" s="84">
        <v>91480</v>
      </c>
      <c r="T20" s="84">
        <v>81410</v>
      </c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3"/>
    </row>
    <row r="21" spans="1:257" s="46" customFormat="1" ht="16">
      <c r="A21" s="85">
        <v>14</v>
      </c>
      <c r="B21" s="86" t="s">
        <v>102</v>
      </c>
      <c r="C21" s="84">
        <v>1</v>
      </c>
      <c r="D21" s="84">
        <v>5</v>
      </c>
      <c r="E21" s="84">
        <v>5</v>
      </c>
      <c r="F21" s="84">
        <v>1</v>
      </c>
      <c r="G21" s="84">
        <v>7</v>
      </c>
      <c r="H21" s="84">
        <v>14</v>
      </c>
      <c r="I21" s="84">
        <v>14</v>
      </c>
      <c r="J21" s="84">
        <v>1</v>
      </c>
      <c r="K21" s="84">
        <v>29</v>
      </c>
      <c r="L21" s="84">
        <v>29</v>
      </c>
      <c r="M21" s="84">
        <v>29</v>
      </c>
      <c r="N21" s="84">
        <v>0</v>
      </c>
      <c r="O21" s="84">
        <v>111</v>
      </c>
      <c r="P21" s="84">
        <v>111</v>
      </c>
      <c r="Q21" s="84">
        <v>111</v>
      </c>
      <c r="R21" s="84">
        <v>0</v>
      </c>
      <c r="S21" s="84">
        <v>95820</v>
      </c>
      <c r="T21" s="84">
        <v>95820</v>
      </c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3"/>
    </row>
    <row r="22" spans="1:257" s="46" customFormat="1" ht="16">
      <c r="A22" s="85">
        <v>15</v>
      </c>
      <c r="B22" s="86" t="s">
        <v>103</v>
      </c>
      <c r="C22" s="84">
        <v>2</v>
      </c>
      <c r="D22" s="84">
        <v>8</v>
      </c>
      <c r="E22" s="84">
        <v>8</v>
      </c>
      <c r="F22" s="84">
        <v>1</v>
      </c>
      <c r="G22" s="84">
        <v>11</v>
      </c>
      <c r="H22" s="84">
        <v>22</v>
      </c>
      <c r="I22" s="84">
        <v>22</v>
      </c>
      <c r="J22" s="84">
        <v>1</v>
      </c>
      <c r="K22" s="84">
        <v>20</v>
      </c>
      <c r="L22" s="84">
        <v>20</v>
      </c>
      <c r="M22" s="84">
        <v>20</v>
      </c>
      <c r="N22" s="84">
        <v>0</v>
      </c>
      <c r="O22" s="84">
        <v>180</v>
      </c>
      <c r="P22" s="84">
        <v>180</v>
      </c>
      <c r="Q22" s="84">
        <v>180</v>
      </c>
      <c r="R22" s="84">
        <v>0</v>
      </c>
      <c r="S22" s="84">
        <v>316390</v>
      </c>
      <c r="T22" s="84">
        <v>316390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3"/>
    </row>
    <row r="23" spans="1:257" s="46" customFormat="1" ht="16">
      <c r="A23" s="85">
        <v>16</v>
      </c>
      <c r="B23" s="86" t="s">
        <v>104</v>
      </c>
      <c r="C23" s="84">
        <v>3</v>
      </c>
      <c r="D23" s="84">
        <v>11</v>
      </c>
      <c r="E23" s="84">
        <v>11</v>
      </c>
      <c r="F23" s="84">
        <v>1</v>
      </c>
      <c r="G23" s="84">
        <v>16</v>
      </c>
      <c r="H23" s="84">
        <v>32</v>
      </c>
      <c r="I23" s="84">
        <v>32</v>
      </c>
      <c r="J23" s="84">
        <v>1</v>
      </c>
      <c r="K23" s="84">
        <v>46</v>
      </c>
      <c r="L23" s="84">
        <v>46</v>
      </c>
      <c r="M23" s="84">
        <v>46</v>
      </c>
      <c r="N23" s="84">
        <v>0</v>
      </c>
      <c r="O23" s="84">
        <v>343</v>
      </c>
      <c r="P23" s="84">
        <v>343</v>
      </c>
      <c r="Q23" s="84">
        <v>343</v>
      </c>
      <c r="R23" s="84">
        <v>0</v>
      </c>
      <c r="S23" s="84">
        <v>296065</v>
      </c>
      <c r="T23" s="84">
        <v>296065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3"/>
    </row>
    <row r="24" spans="1:257" s="46" customFormat="1" ht="16">
      <c r="A24" s="85">
        <v>17</v>
      </c>
      <c r="B24" s="86" t="s">
        <v>105</v>
      </c>
      <c r="C24" s="84">
        <v>1</v>
      </c>
      <c r="D24" s="84">
        <v>5</v>
      </c>
      <c r="E24" s="84">
        <v>5</v>
      </c>
      <c r="F24" s="84">
        <v>1</v>
      </c>
      <c r="G24" s="84">
        <v>7</v>
      </c>
      <c r="H24" s="84">
        <v>14</v>
      </c>
      <c r="I24" s="84">
        <v>14</v>
      </c>
      <c r="J24" s="84">
        <v>1</v>
      </c>
      <c r="K24" s="84">
        <v>24</v>
      </c>
      <c r="L24" s="84">
        <v>24</v>
      </c>
      <c r="M24" s="84">
        <v>24</v>
      </c>
      <c r="N24" s="84">
        <v>0</v>
      </c>
      <c r="O24" s="84">
        <v>188</v>
      </c>
      <c r="P24" s="84">
        <v>188</v>
      </c>
      <c r="Q24" s="84">
        <v>188</v>
      </c>
      <c r="R24" s="84">
        <v>0</v>
      </c>
      <c r="S24" s="84">
        <v>98550</v>
      </c>
      <c r="T24" s="84">
        <v>82750</v>
      </c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3"/>
    </row>
    <row r="25" spans="1:257" s="46" customFormat="1" ht="16">
      <c r="A25" s="85">
        <v>18</v>
      </c>
      <c r="B25" s="86" t="s">
        <v>106</v>
      </c>
      <c r="C25" s="84">
        <v>1</v>
      </c>
      <c r="D25" s="84">
        <v>5</v>
      </c>
      <c r="E25" s="84">
        <v>5</v>
      </c>
      <c r="F25" s="84">
        <v>1</v>
      </c>
      <c r="G25" s="84">
        <v>7</v>
      </c>
      <c r="H25" s="84">
        <v>14</v>
      </c>
      <c r="I25" s="84">
        <v>14</v>
      </c>
      <c r="J25" s="84">
        <v>1</v>
      </c>
      <c r="K25" s="84">
        <v>13</v>
      </c>
      <c r="L25" s="84">
        <v>13</v>
      </c>
      <c r="M25" s="84">
        <v>13</v>
      </c>
      <c r="N25" s="84">
        <v>0</v>
      </c>
      <c r="O25" s="84">
        <v>259</v>
      </c>
      <c r="P25" s="84">
        <v>259</v>
      </c>
      <c r="Q25" s="84">
        <v>259</v>
      </c>
      <c r="R25" s="84">
        <v>0</v>
      </c>
      <c r="S25" s="84">
        <v>96365</v>
      </c>
      <c r="T25" s="84">
        <v>94710</v>
      </c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3"/>
    </row>
    <row r="26" spans="1:257" s="46" customFormat="1" ht="16">
      <c r="A26" s="85">
        <v>19</v>
      </c>
      <c r="B26" s="86" t="s">
        <v>107</v>
      </c>
      <c r="C26" s="84">
        <v>1</v>
      </c>
      <c r="D26" s="84">
        <v>5</v>
      </c>
      <c r="E26" s="84">
        <v>5</v>
      </c>
      <c r="F26" s="84">
        <v>1</v>
      </c>
      <c r="G26" s="84">
        <v>7</v>
      </c>
      <c r="H26" s="84">
        <v>14</v>
      </c>
      <c r="I26" s="84">
        <v>14</v>
      </c>
      <c r="J26" s="84">
        <v>1</v>
      </c>
      <c r="K26" s="84">
        <v>15</v>
      </c>
      <c r="L26" s="84">
        <v>15</v>
      </c>
      <c r="M26" s="84">
        <v>15</v>
      </c>
      <c r="N26" s="84">
        <v>0</v>
      </c>
      <c r="O26" s="84">
        <v>102</v>
      </c>
      <c r="P26" s="84">
        <v>102</v>
      </c>
      <c r="Q26" s="84">
        <v>102</v>
      </c>
      <c r="R26" s="84">
        <v>0</v>
      </c>
      <c r="S26" s="84">
        <v>112430</v>
      </c>
      <c r="T26" s="84">
        <v>109490</v>
      </c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3"/>
    </row>
    <row r="27" spans="1:257" s="46" customFormat="1" ht="16">
      <c r="A27" s="85">
        <v>20</v>
      </c>
      <c r="B27" s="86" t="s">
        <v>108</v>
      </c>
      <c r="C27" s="84">
        <v>2</v>
      </c>
      <c r="D27" s="84">
        <v>8</v>
      </c>
      <c r="E27" s="84">
        <v>8</v>
      </c>
      <c r="F27" s="84">
        <v>1</v>
      </c>
      <c r="G27" s="84">
        <v>13</v>
      </c>
      <c r="H27" s="84">
        <v>26</v>
      </c>
      <c r="I27" s="84">
        <v>26</v>
      </c>
      <c r="J27" s="84">
        <v>1</v>
      </c>
      <c r="K27" s="84">
        <v>23</v>
      </c>
      <c r="L27" s="84">
        <v>23</v>
      </c>
      <c r="M27" s="84">
        <v>23</v>
      </c>
      <c r="N27" s="84">
        <v>0</v>
      </c>
      <c r="O27" s="84">
        <v>272</v>
      </c>
      <c r="P27" s="84">
        <v>272</v>
      </c>
      <c r="Q27" s="84">
        <v>272</v>
      </c>
      <c r="R27" s="84">
        <v>0</v>
      </c>
      <c r="S27" s="84">
        <v>365365</v>
      </c>
      <c r="T27" s="84">
        <v>361310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3"/>
    </row>
    <row r="28" spans="1:257" s="46" customFormat="1" ht="16">
      <c r="A28" s="85">
        <v>21</v>
      </c>
      <c r="B28" s="88" t="s">
        <v>109</v>
      </c>
      <c r="C28" s="84">
        <v>6</v>
      </c>
      <c r="D28" s="84">
        <v>20</v>
      </c>
      <c r="E28" s="84">
        <v>20</v>
      </c>
      <c r="F28" s="84">
        <v>1</v>
      </c>
      <c r="G28" s="84">
        <v>21</v>
      </c>
      <c r="H28" s="84">
        <v>42</v>
      </c>
      <c r="I28" s="84">
        <v>42</v>
      </c>
      <c r="J28" s="84">
        <v>1</v>
      </c>
      <c r="K28" s="84">
        <v>76</v>
      </c>
      <c r="L28" s="84">
        <v>76</v>
      </c>
      <c r="M28" s="84">
        <v>76</v>
      </c>
      <c r="N28" s="84">
        <v>0</v>
      </c>
      <c r="O28" s="84">
        <v>438</v>
      </c>
      <c r="P28" s="84">
        <v>438</v>
      </c>
      <c r="Q28" s="84">
        <v>438</v>
      </c>
      <c r="R28" s="84">
        <v>0</v>
      </c>
      <c r="S28" s="84">
        <v>600000</v>
      </c>
      <c r="T28" s="84">
        <v>587070</v>
      </c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3"/>
    </row>
    <row r="29" spans="1:257" s="46" customFormat="1" ht="16">
      <c r="A29" s="85">
        <v>22</v>
      </c>
      <c r="B29" s="88" t="s">
        <v>110</v>
      </c>
      <c r="C29" s="84">
        <v>2</v>
      </c>
      <c r="D29" s="84">
        <v>8</v>
      </c>
      <c r="E29" s="84">
        <v>8</v>
      </c>
      <c r="F29" s="84">
        <v>1</v>
      </c>
      <c r="G29" s="84">
        <v>9</v>
      </c>
      <c r="H29" s="84">
        <v>18</v>
      </c>
      <c r="I29" s="84">
        <v>18</v>
      </c>
      <c r="J29" s="84">
        <v>1</v>
      </c>
      <c r="K29" s="84">
        <v>20</v>
      </c>
      <c r="L29" s="84">
        <v>20</v>
      </c>
      <c r="M29" s="84">
        <v>20</v>
      </c>
      <c r="N29" s="84">
        <v>0</v>
      </c>
      <c r="O29" s="84">
        <v>174</v>
      </c>
      <c r="P29" s="84">
        <v>174</v>
      </c>
      <c r="Q29" s="84">
        <v>174</v>
      </c>
      <c r="R29" s="84">
        <v>0</v>
      </c>
      <c r="S29" s="84">
        <v>85850</v>
      </c>
      <c r="T29" s="84">
        <v>75850</v>
      </c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3"/>
    </row>
    <row r="30" spans="1:257" s="46" customFormat="1" ht="16">
      <c r="A30" s="85">
        <v>23</v>
      </c>
      <c r="B30" s="88" t="s">
        <v>111</v>
      </c>
      <c r="C30" s="84">
        <v>1</v>
      </c>
      <c r="D30" s="84">
        <v>5</v>
      </c>
      <c r="E30" s="84">
        <v>5</v>
      </c>
      <c r="F30" s="84">
        <v>1</v>
      </c>
      <c r="G30" s="84">
        <v>16</v>
      </c>
      <c r="H30" s="84">
        <v>32</v>
      </c>
      <c r="I30" s="84">
        <v>32</v>
      </c>
      <c r="J30" s="84">
        <v>1</v>
      </c>
      <c r="K30" s="84">
        <v>83</v>
      </c>
      <c r="L30" s="84">
        <v>83</v>
      </c>
      <c r="M30" s="84">
        <v>83</v>
      </c>
      <c r="N30" s="84">
        <v>0</v>
      </c>
      <c r="O30" s="84">
        <v>521</v>
      </c>
      <c r="P30" s="84">
        <v>521</v>
      </c>
      <c r="Q30" s="84">
        <v>521</v>
      </c>
      <c r="R30" s="84">
        <v>0</v>
      </c>
      <c r="S30" s="84">
        <v>221635</v>
      </c>
      <c r="T30" s="84">
        <v>221615</v>
      </c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3"/>
    </row>
    <row r="31" spans="1:257" s="46" customFormat="1" ht="16">
      <c r="A31" s="85">
        <v>24</v>
      </c>
      <c r="B31" s="88" t="s">
        <v>112</v>
      </c>
      <c r="C31" s="84">
        <v>3</v>
      </c>
      <c r="D31" s="84">
        <v>11</v>
      </c>
      <c r="E31" s="84">
        <v>11</v>
      </c>
      <c r="F31" s="84">
        <v>1</v>
      </c>
      <c r="G31" s="84">
        <v>20</v>
      </c>
      <c r="H31" s="84">
        <v>40</v>
      </c>
      <c r="I31" s="84">
        <v>40</v>
      </c>
      <c r="J31" s="84">
        <v>1</v>
      </c>
      <c r="K31" s="84">
        <v>45</v>
      </c>
      <c r="L31" s="84">
        <v>45</v>
      </c>
      <c r="M31" s="84">
        <v>45</v>
      </c>
      <c r="N31" s="84">
        <v>0</v>
      </c>
      <c r="O31" s="84">
        <v>370</v>
      </c>
      <c r="P31" s="84">
        <v>370</v>
      </c>
      <c r="Q31" s="84">
        <v>370</v>
      </c>
      <c r="R31" s="84">
        <v>0</v>
      </c>
      <c r="S31" s="84">
        <v>248655</v>
      </c>
      <c r="T31" s="84">
        <v>245965</v>
      </c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3"/>
    </row>
    <row r="32" spans="1:257" s="46" customFormat="1" ht="16">
      <c r="A32" s="85">
        <v>25</v>
      </c>
      <c r="B32" s="88" t="s">
        <v>113</v>
      </c>
      <c r="C32" s="84">
        <v>2</v>
      </c>
      <c r="D32" s="84">
        <v>8</v>
      </c>
      <c r="E32" s="84">
        <v>8</v>
      </c>
      <c r="F32" s="84">
        <v>1</v>
      </c>
      <c r="G32" s="84">
        <v>14</v>
      </c>
      <c r="H32" s="84">
        <v>28</v>
      </c>
      <c r="I32" s="84">
        <v>28</v>
      </c>
      <c r="J32" s="84">
        <v>1</v>
      </c>
      <c r="K32" s="84">
        <v>36</v>
      </c>
      <c r="L32" s="84">
        <v>36</v>
      </c>
      <c r="M32" s="84">
        <v>36</v>
      </c>
      <c r="N32" s="84">
        <v>0</v>
      </c>
      <c r="O32" s="84">
        <v>173</v>
      </c>
      <c r="P32" s="84">
        <v>173</v>
      </c>
      <c r="Q32" s="84">
        <v>173</v>
      </c>
      <c r="R32" s="84">
        <v>0</v>
      </c>
      <c r="S32" s="84">
        <v>169105</v>
      </c>
      <c r="T32" s="84">
        <v>169105</v>
      </c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3"/>
    </row>
    <row r="33" spans="1:257" s="46" customFormat="1" ht="16">
      <c r="A33" s="85">
        <v>26</v>
      </c>
      <c r="B33" s="88" t="s">
        <v>114</v>
      </c>
      <c r="C33" s="84">
        <v>5</v>
      </c>
      <c r="D33" s="84">
        <v>17</v>
      </c>
      <c r="E33" s="84">
        <v>17</v>
      </c>
      <c r="F33" s="84">
        <v>1</v>
      </c>
      <c r="G33" s="84">
        <v>23</v>
      </c>
      <c r="H33" s="84">
        <v>46</v>
      </c>
      <c r="I33" s="84">
        <v>46</v>
      </c>
      <c r="J33" s="84">
        <v>1</v>
      </c>
      <c r="K33" s="84">
        <v>60</v>
      </c>
      <c r="L33" s="84">
        <v>60</v>
      </c>
      <c r="M33" s="84">
        <v>60</v>
      </c>
      <c r="N33" s="84">
        <v>0</v>
      </c>
      <c r="O33" s="84">
        <v>478</v>
      </c>
      <c r="P33" s="84">
        <v>478</v>
      </c>
      <c r="Q33" s="84">
        <v>478</v>
      </c>
      <c r="R33" s="84">
        <v>0</v>
      </c>
      <c r="S33" s="84">
        <v>165845</v>
      </c>
      <c r="T33" s="84">
        <v>157065</v>
      </c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3"/>
    </row>
    <row r="34" spans="1:257" s="46" customFormat="1" ht="16">
      <c r="A34" s="85">
        <v>27</v>
      </c>
      <c r="B34" s="88" t="s">
        <v>115</v>
      </c>
      <c r="C34" s="84">
        <v>2</v>
      </c>
      <c r="D34" s="84">
        <v>6</v>
      </c>
      <c r="E34" s="84">
        <v>6</v>
      </c>
      <c r="F34" s="84">
        <v>1</v>
      </c>
      <c r="G34" s="84">
        <v>14</v>
      </c>
      <c r="H34" s="84">
        <v>28</v>
      </c>
      <c r="I34" s="84">
        <v>28</v>
      </c>
      <c r="J34" s="84">
        <v>1</v>
      </c>
      <c r="K34" s="84">
        <v>38</v>
      </c>
      <c r="L34" s="84">
        <v>38</v>
      </c>
      <c r="M34" s="84">
        <v>38</v>
      </c>
      <c r="N34" s="84">
        <v>0</v>
      </c>
      <c r="O34" s="84">
        <v>473</v>
      </c>
      <c r="P34" s="84">
        <v>473</v>
      </c>
      <c r="Q34" s="84">
        <v>473</v>
      </c>
      <c r="R34" s="84">
        <v>0</v>
      </c>
      <c r="S34" s="84">
        <v>372640</v>
      </c>
      <c r="T34" s="84">
        <v>372640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3"/>
    </row>
    <row r="35" spans="1:257" s="46" customFormat="1" ht="16">
      <c r="A35" s="85">
        <v>28</v>
      </c>
      <c r="B35" s="88" t="s">
        <v>116</v>
      </c>
      <c r="C35" s="84">
        <v>3</v>
      </c>
      <c r="D35" s="84">
        <v>11</v>
      </c>
      <c r="E35" s="84">
        <v>11</v>
      </c>
      <c r="F35" s="84">
        <v>1</v>
      </c>
      <c r="G35" s="84">
        <v>19</v>
      </c>
      <c r="H35" s="84">
        <v>38</v>
      </c>
      <c r="I35" s="84">
        <v>38</v>
      </c>
      <c r="J35" s="84">
        <v>1</v>
      </c>
      <c r="K35" s="84">
        <v>33</v>
      </c>
      <c r="L35" s="84">
        <v>33</v>
      </c>
      <c r="M35" s="84">
        <v>33</v>
      </c>
      <c r="N35" s="84">
        <v>0</v>
      </c>
      <c r="O35" s="84">
        <v>280</v>
      </c>
      <c r="P35" s="84">
        <v>280</v>
      </c>
      <c r="Q35" s="84">
        <v>280</v>
      </c>
      <c r="R35" s="84">
        <v>0</v>
      </c>
      <c r="S35" s="84">
        <v>518550</v>
      </c>
      <c r="T35" s="84">
        <v>517280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3"/>
    </row>
    <row r="36" spans="1:257" s="46" customFormat="1" ht="16">
      <c r="A36" s="85">
        <v>29</v>
      </c>
      <c r="B36" s="88" t="s">
        <v>117</v>
      </c>
      <c r="C36" s="84">
        <v>2</v>
      </c>
      <c r="D36" s="84">
        <v>8</v>
      </c>
      <c r="E36" s="84">
        <v>8</v>
      </c>
      <c r="F36" s="84">
        <v>1</v>
      </c>
      <c r="G36" s="84">
        <v>10</v>
      </c>
      <c r="H36" s="84">
        <v>20</v>
      </c>
      <c r="I36" s="84">
        <v>20</v>
      </c>
      <c r="J36" s="84">
        <v>1</v>
      </c>
      <c r="K36" s="84">
        <v>31</v>
      </c>
      <c r="L36" s="84">
        <v>31</v>
      </c>
      <c r="M36" s="84">
        <v>31</v>
      </c>
      <c r="N36" s="84">
        <v>0</v>
      </c>
      <c r="O36" s="84">
        <v>164</v>
      </c>
      <c r="P36" s="84">
        <v>164</v>
      </c>
      <c r="Q36" s="84">
        <v>164</v>
      </c>
      <c r="R36" s="84">
        <v>0</v>
      </c>
      <c r="S36" s="84">
        <v>328460</v>
      </c>
      <c r="T36" s="84">
        <v>328460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3"/>
    </row>
    <row r="37" spans="1:257" s="46" customFormat="1" ht="16">
      <c r="A37" s="85">
        <v>30</v>
      </c>
      <c r="B37" s="88" t="s">
        <v>118</v>
      </c>
      <c r="C37" s="84">
        <v>5</v>
      </c>
      <c r="D37" s="84">
        <v>17</v>
      </c>
      <c r="E37" s="84">
        <v>17</v>
      </c>
      <c r="F37" s="84">
        <v>1</v>
      </c>
      <c r="G37" s="84">
        <v>20</v>
      </c>
      <c r="H37" s="84">
        <v>40</v>
      </c>
      <c r="I37" s="84">
        <v>40</v>
      </c>
      <c r="J37" s="84">
        <v>1</v>
      </c>
      <c r="K37" s="84">
        <v>50</v>
      </c>
      <c r="L37" s="84">
        <v>50</v>
      </c>
      <c r="M37" s="84">
        <v>50</v>
      </c>
      <c r="N37" s="84">
        <v>0</v>
      </c>
      <c r="O37" s="84">
        <v>358</v>
      </c>
      <c r="P37" s="84">
        <v>358</v>
      </c>
      <c r="Q37" s="84">
        <v>358</v>
      </c>
      <c r="R37" s="84">
        <v>0</v>
      </c>
      <c r="S37" s="84">
        <v>232385</v>
      </c>
      <c r="T37" s="84">
        <v>228875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3"/>
    </row>
    <row r="38" spans="1:257" s="46" customFormat="1" ht="16">
      <c r="A38" s="85">
        <v>31</v>
      </c>
      <c r="B38" s="88" t="s">
        <v>119</v>
      </c>
      <c r="C38" s="84">
        <v>2</v>
      </c>
      <c r="D38" s="84">
        <v>8</v>
      </c>
      <c r="E38" s="84">
        <v>8</v>
      </c>
      <c r="F38" s="84">
        <v>1</v>
      </c>
      <c r="G38" s="84">
        <v>20</v>
      </c>
      <c r="H38" s="84">
        <v>40</v>
      </c>
      <c r="I38" s="84">
        <v>40</v>
      </c>
      <c r="J38" s="84">
        <v>1</v>
      </c>
      <c r="K38" s="84">
        <v>41</v>
      </c>
      <c r="L38" s="84">
        <v>41</v>
      </c>
      <c r="M38" s="84">
        <v>41</v>
      </c>
      <c r="N38" s="84">
        <v>0</v>
      </c>
      <c r="O38" s="84">
        <v>394</v>
      </c>
      <c r="P38" s="84">
        <v>394</v>
      </c>
      <c r="Q38" s="84">
        <v>394</v>
      </c>
      <c r="R38" s="84">
        <v>0</v>
      </c>
      <c r="S38" s="84">
        <v>1031445</v>
      </c>
      <c r="T38" s="84">
        <v>1031445</v>
      </c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3"/>
    </row>
    <row r="39" spans="1:257" s="46" customFormat="1" ht="16">
      <c r="A39" s="85">
        <v>32</v>
      </c>
      <c r="B39" s="88" t="s">
        <v>120</v>
      </c>
      <c r="C39" s="84">
        <v>1</v>
      </c>
      <c r="D39" s="84">
        <v>5</v>
      </c>
      <c r="E39" s="84">
        <v>5</v>
      </c>
      <c r="F39" s="84">
        <v>1</v>
      </c>
      <c r="G39" s="84">
        <v>6</v>
      </c>
      <c r="H39" s="84">
        <v>12</v>
      </c>
      <c r="I39" s="84">
        <v>12</v>
      </c>
      <c r="J39" s="84">
        <v>1</v>
      </c>
      <c r="K39" s="84">
        <v>17</v>
      </c>
      <c r="L39" s="84">
        <v>17</v>
      </c>
      <c r="M39" s="84">
        <v>17</v>
      </c>
      <c r="N39" s="84">
        <v>0</v>
      </c>
      <c r="O39" s="84">
        <v>104</v>
      </c>
      <c r="P39" s="84">
        <v>104</v>
      </c>
      <c r="Q39" s="84">
        <v>104</v>
      </c>
      <c r="R39" s="84">
        <v>0</v>
      </c>
      <c r="S39" s="84">
        <v>93815</v>
      </c>
      <c r="T39" s="84">
        <v>88620</v>
      </c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3"/>
    </row>
    <row r="40" spans="1:257" s="46" customFormat="1" ht="16">
      <c r="A40" s="85">
        <v>33</v>
      </c>
      <c r="B40" s="88" t="s">
        <v>121</v>
      </c>
      <c r="C40" s="84">
        <v>1</v>
      </c>
      <c r="D40" s="84">
        <v>5</v>
      </c>
      <c r="E40" s="84">
        <v>5</v>
      </c>
      <c r="F40" s="84">
        <v>1</v>
      </c>
      <c r="G40" s="84">
        <v>5</v>
      </c>
      <c r="H40" s="84">
        <v>10</v>
      </c>
      <c r="I40" s="84">
        <v>10</v>
      </c>
      <c r="J40" s="84">
        <v>1</v>
      </c>
      <c r="K40" s="84">
        <v>14</v>
      </c>
      <c r="L40" s="84">
        <v>14</v>
      </c>
      <c r="M40" s="84">
        <v>14</v>
      </c>
      <c r="N40" s="84">
        <v>0</v>
      </c>
      <c r="O40" s="84">
        <v>93</v>
      </c>
      <c r="P40" s="84">
        <v>93</v>
      </c>
      <c r="Q40" s="84">
        <v>93</v>
      </c>
      <c r="R40" s="84">
        <v>0</v>
      </c>
      <c r="S40" s="84">
        <v>14645</v>
      </c>
      <c r="T40" s="84">
        <v>13870</v>
      </c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3"/>
    </row>
    <row r="41" spans="1:257" s="46" customFormat="1" ht="16">
      <c r="A41" s="85">
        <v>34</v>
      </c>
      <c r="B41" s="88" t="s">
        <v>122</v>
      </c>
      <c r="C41" s="84">
        <v>3</v>
      </c>
      <c r="D41" s="84">
        <v>11</v>
      </c>
      <c r="E41" s="84">
        <v>11</v>
      </c>
      <c r="F41" s="84">
        <v>1</v>
      </c>
      <c r="G41" s="84">
        <v>17</v>
      </c>
      <c r="H41" s="84">
        <v>34</v>
      </c>
      <c r="I41" s="84">
        <v>34</v>
      </c>
      <c r="J41" s="84">
        <v>1</v>
      </c>
      <c r="K41" s="84">
        <v>40</v>
      </c>
      <c r="L41" s="84">
        <v>40</v>
      </c>
      <c r="M41" s="84">
        <v>40</v>
      </c>
      <c r="N41" s="84">
        <v>0</v>
      </c>
      <c r="O41" s="84">
        <v>208</v>
      </c>
      <c r="P41" s="84">
        <v>208</v>
      </c>
      <c r="Q41" s="84">
        <v>208</v>
      </c>
      <c r="R41" s="84">
        <v>0</v>
      </c>
      <c r="S41" s="84">
        <v>220000</v>
      </c>
      <c r="T41" s="84">
        <v>219860</v>
      </c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3"/>
    </row>
    <row r="42" spans="1:257" s="46" customFormat="1" ht="16">
      <c r="A42" s="85">
        <v>35</v>
      </c>
      <c r="B42" s="88" t="s">
        <v>123</v>
      </c>
      <c r="C42" s="84">
        <v>2</v>
      </c>
      <c r="D42" s="84">
        <v>8</v>
      </c>
      <c r="E42" s="84">
        <v>8</v>
      </c>
      <c r="F42" s="84">
        <v>1</v>
      </c>
      <c r="G42" s="84">
        <v>19</v>
      </c>
      <c r="H42" s="84">
        <v>38</v>
      </c>
      <c r="I42" s="84">
        <v>38</v>
      </c>
      <c r="J42" s="84">
        <v>1</v>
      </c>
      <c r="K42" s="84">
        <v>47</v>
      </c>
      <c r="L42" s="84">
        <v>47</v>
      </c>
      <c r="M42" s="84">
        <v>47</v>
      </c>
      <c r="N42" s="84">
        <v>0</v>
      </c>
      <c r="O42" s="84">
        <v>379</v>
      </c>
      <c r="P42" s="84">
        <v>379</v>
      </c>
      <c r="Q42" s="84">
        <v>379</v>
      </c>
      <c r="R42" s="84">
        <v>0</v>
      </c>
      <c r="S42" s="84">
        <v>468565</v>
      </c>
      <c r="T42" s="84">
        <v>468565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3"/>
    </row>
    <row r="43" spans="1:257" s="46" customFormat="1" ht="16">
      <c r="A43" s="85">
        <v>36</v>
      </c>
      <c r="B43" s="88" t="s">
        <v>124</v>
      </c>
      <c r="C43" s="84">
        <v>5</v>
      </c>
      <c r="D43" s="84">
        <v>17</v>
      </c>
      <c r="E43" s="84">
        <v>17</v>
      </c>
      <c r="F43" s="84">
        <v>1</v>
      </c>
      <c r="G43" s="84">
        <v>11</v>
      </c>
      <c r="H43" s="84">
        <v>22</v>
      </c>
      <c r="I43" s="84">
        <v>22</v>
      </c>
      <c r="J43" s="84">
        <v>1</v>
      </c>
      <c r="K43" s="84">
        <v>22</v>
      </c>
      <c r="L43" s="84">
        <v>22</v>
      </c>
      <c r="M43" s="84">
        <v>22</v>
      </c>
      <c r="N43" s="84">
        <v>0</v>
      </c>
      <c r="O43" s="84">
        <v>316</v>
      </c>
      <c r="P43" s="84">
        <v>316</v>
      </c>
      <c r="Q43" s="84">
        <v>316</v>
      </c>
      <c r="R43" s="84">
        <v>0</v>
      </c>
      <c r="S43" s="84">
        <v>309230</v>
      </c>
      <c r="T43" s="84">
        <v>201805</v>
      </c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3"/>
    </row>
    <row r="44" spans="1:257" s="46" customFormat="1" ht="16">
      <c r="A44" s="85">
        <v>37</v>
      </c>
      <c r="B44" s="88" t="s">
        <v>125</v>
      </c>
      <c r="C44" s="84">
        <v>2</v>
      </c>
      <c r="D44" s="84">
        <v>8</v>
      </c>
      <c r="E44" s="84">
        <v>8</v>
      </c>
      <c r="F44" s="84">
        <v>1</v>
      </c>
      <c r="G44" s="84">
        <v>16</v>
      </c>
      <c r="H44" s="84">
        <v>32</v>
      </c>
      <c r="I44" s="84">
        <v>32</v>
      </c>
      <c r="J44" s="84">
        <v>1</v>
      </c>
      <c r="K44" s="84">
        <v>35</v>
      </c>
      <c r="L44" s="84">
        <v>35</v>
      </c>
      <c r="M44" s="84">
        <v>35</v>
      </c>
      <c r="N44" s="84">
        <v>0</v>
      </c>
      <c r="O44" s="84">
        <v>337</v>
      </c>
      <c r="P44" s="84">
        <v>337</v>
      </c>
      <c r="Q44" s="84">
        <v>337</v>
      </c>
      <c r="R44" s="84">
        <v>0</v>
      </c>
      <c r="S44" s="84">
        <v>331420</v>
      </c>
      <c r="T44" s="84">
        <v>293880</v>
      </c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3"/>
    </row>
    <row r="45" spans="1:257" s="46" customFormat="1" ht="16">
      <c r="A45" s="85">
        <v>38</v>
      </c>
      <c r="B45" s="88" t="s">
        <v>126</v>
      </c>
      <c r="C45" s="84">
        <v>2</v>
      </c>
      <c r="D45" s="84">
        <v>6</v>
      </c>
      <c r="E45" s="84">
        <v>6</v>
      </c>
      <c r="F45" s="84">
        <v>1</v>
      </c>
      <c r="G45" s="84">
        <v>18</v>
      </c>
      <c r="H45" s="84">
        <v>36</v>
      </c>
      <c r="I45" s="84">
        <v>36</v>
      </c>
      <c r="J45" s="84">
        <v>1</v>
      </c>
      <c r="K45" s="84">
        <v>34</v>
      </c>
      <c r="L45" s="84">
        <v>34</v>
      </c>
      <c r="M45" s="84">
        <v>34</v>
      </c>
      <c r="N45" s="84">
        <v>0</v>
      </c>
      <c r="O45" s="84">
        <v>554</v>
      </c>
      <c r="P45" s="84">
        <v>554</v>
      </c>
      <c r="Q45" s="84">
        <v>554</v>
      </c>
      <c r="R45" s="84">
        <v>0</v>
      </c>
      <c r="S45" s="84">
        <v>320000</v>
      </c>
      <c r="T45" s="84">
        <v>315000</v>
      </c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3"/>
    </row>
    <row r="46" spans="1:257" ht="16">
      <c r="A46" s="48" t="s">
        <v>54</v>
      </c>
      <c r="B46" s="49"/>
      <c r="C46" s="50">
        <f>SUM(C8:C45)</f>
        <v>92</v>
      </c>
      <c r="D46" s="50">
        <f>SUM(D8:D45)</f>
        <v>350</v>
      </c>
      <c r="E46" s="50"/>
      <c r="F46" s="50">
        <f>SUM(F8:F45)</f>
        <v>38</v>
      </c>
      <c r="G46" s="50">
        <f>SUM(G8:G45)</f>
        <v>534</v>
      </c>
      <c r="H46" s="50">
        <f>SUM(H8:H45)</f>
        <v>1068</v>
      </c>
      <c r="I46" s="50"/>
      <c r="J46" s="50">
        <f>SUM(J8:J45)</f>
        <v>38</v>
      </c>
      <c r="K46" s="50">
        <f>SUM(K8:K45)</f>
        <v>1404</v>
      </c>
      <c r="L46" s="50">
        <f>SUM(L8:L45)</f>
        <v>1404</v>
      </c>
      <c r="M46" s="50"/>
      <c r="N46" s="50">
        <f>SUM(N8:N45)</f>
        <v>0</v>
      </c>
      <c r="O46" s="50">
        <f>SUM(O8:O45)</f>
        <v>10764</v>
      </c>
      <c r="P46" s="50">
        <f>SUM(P8:P45)</f>
        <v>10764</v>
      </c>
      <c r="Q46" s="50"/>
      <c r="R46" s="50">
        <f>SUM(R8:R45)</f>
        <v>0</v>
      </c>
      <c r="S46" s="50">
        <f>SUM(S8:S45)</f>
        <v>9676315</v>
      </c>
      <c r="T46" s="50">
        <f>SUM(T8:T45)</f>
        <v>9091070</v>
      </c>
    </row>
  </sheetData>
  <mergeCells count="10">
    <mergeCell ref="A3:XFD3"/>
    <mergeCell ref="A4:XFD4"/>
    <mergeCell ref="A5:A7"/>
    <mergeCell ref="B5:B7"/>
    <mergeCell ref="C5:R5"/>
    <mergeCell ref="S5:T6"/>
    <mergeCell ref="C6:F6"/>
    <mergeCell ref="G6:J6"/>
    <mergeCell ref="K6:N6"/>
    <mergeCell ref="O6:R6"/>
  </mergeCells>
  <phoneticPr fontId="1" type="noConversion"/>
  <conditionalFormatting sqref="F8:F45 J8:J45 L8:L45 N8:N45 P8:P45 R8:R45 T8:T45">
    <cfRule type="expression" dxfId="0" priority="1">
      <formula>F8&gt;E8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6</Pages>
  <Words>0</Words>
  <Characters>0</Characters>
  <Application>Microsoft Macintosh Excel</Application>
  <DocSecurity>0</DocSecurity>
  <Lines>0</Lines>
  <Paragraphs>0</Paragraph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HDC</vt:lpstr>
      <vt:lpstr>ESB</vt:lpstr>
      <vt:lpstr>PTK</vt:lpstr>
      <vt:lpstr>SQAC-DQAC</vt:lpstr>
      <vt:lpstr>Training</vt:lpstr>
      <vt:lpstr>Condom-Box</vt:lpstr>
      <vt:lpstr>ESB!Print_Area</vt:lpstr>
      <vt:lpstr>HDC!Print_Area</vt:lpstr>
      <vt:lpstr>PTK!Print_Area</vt:lpstr>
      <vt:lpstr>'SQAC-DQAC'!Print_Area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Microsoft Office User</cp:lastModifiedBy>
  <cp:revision>3</cp:revision>
  <dcterms:modified xsi:type="dcterms:W3CDTF">2024-05-09T07:22:18Z</dcterms:modified>
  <cp:version>9.114.170.52136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